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codeName="ThisWorkbook" autoCompressPictures="0"/>
  <bookViews>
    <workbookView xWindow="0" yWindow="0" windowWidth="19200" windowHeight="11600" tabRatio="842"/>
  </bookViews>
  <sheets>
    <sheet name="A. Opći podaci" sheetId="1" r:id="rId1"/>
    <sheet name="B. Voditelj i publikacije" sheetId="18" r:id="rId2"/>
    <sheet name="C. Plan rada" sheetId="20" r:id="rId3"/>
    <sheet name="Specifikacija troška" sheetId="2" state="hidden" r:id="rId4"/>
    <sheet name="D. Financijski plan" sheetId="16" r:id="rId5"/>
    <sheet name="E. Ostali izvori financiranja" sheetId="21" r:id="rId6"/>
    <sheet name="TEHNIČKO P" sheetId="12" state="hidden" r:id="rId7"/>
    <sheet name="Labels" sheetId="3" state="hidden" r:id="rId8"/>
    <sheet name="Data" sheetId="6" state="hidden" r:id="rId9"/>
  </sheets>
  <definedNames>
    <definedName name="ACRO">Labels!$F$2:$F$35</definedName>
    <definedName name="biot_kat">Labels!$S$2:$S$4</definedName>
    <definedName name="fakulteti">Labels!$A$2:$A$35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4">'D. Financijski plan'!$A$1:$F$46</definedName>
    <definedName name="_xlnm.Print_Area" localSheetId="5">'E. Ostali izvori financiranja'!$A$1:$J$49</definedName>
    <definedName name="_xlnm.Print_Area" localSheetId="3">'Specifikacija troška'!$A$1:$F$163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40001" concurrentCalc="0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21" l="1"/>
  <c r="G40" i="21"/>
  <c r="G34" i="21"/>
  <c r="G28" i="21"/>
  <c r="G22" i="21"/>
  <c r="A9" i="16"/>
  <c r="A10" i="16"/>
  <c r="A11" i="16"/>
  <c r="G16" i="21"/>
  <c r="F15" i="1"/>
  <c r="F4" i="16"/>
  <c r="F5" i="16"/>
  <c r="F6" i="16"/>
  <c r="F3" i="16"/>
  <c r="L7" i="1"/>
  <c r="J7" i="1"/>
  <c r="H7" i="1"/>
  <c r="E7" i="1"/>
  <c r="F2" i="16"/>
  <c r="K15" i="1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  <c r="D6" i="2"/>
  <c r="D10" i="2"/>
  <c r="D9" i="2"/>
  <c r="D8" i="2"/>
  <c r="D7" i="2"/>
  <c r="D5" i="2"/>
  <c r="D4" i="2"/>
  <c r="D3" i="2"/>
  <c r="D1" i="2"/>
  <c r="A1" i="2"/>
  <c r="F8" i="2"/>
  <c r="F7" i="2"/>
  <c r="F6" i="2"/>
  <c r="F5" i="2"/>
  <c r="A16" i="2"/>
  <c r="A17" i="2"/>
  <c r="Q8" i="6"/>
  <c r="A18" i="2"/>
  <c r="A19" i="2"/>
  <c r="AD10" i="6"/>
  <c r="A20" i="2"/>
  <c r="AG11" i="6"/>
  <c r="A21" i="2"/>
  <c r="A22" i="2"/>
  <c r="E13" i="6"/>
  <c r="A24" i="2"/>
  <c r="A25" i="2"/>
  <c r="P16" i="6"/>
  <c r="A26" i="2"/>
  <c r="Z17" i="6"/>
  <c r="A28" i="2"/>
  <c r="A29" i="2"/>
  <c r="A30" i="2"/>
  <c r="A31" i="2"/>
  <c r="I22" i="6"/>
  <c r="A32" i="2"/>
  <c r="A33" i="2"/>
  <c r="Q24" i="6"/>
  <c r="A34" i="2"/>
  <c r="A35" i="2"/>
  <c r="AD26" i="6"/>
  <c r="A36" i="2"/>
  <c r="AG27" i="6"/>
  <c r="A37" i="2"/>
  <c r="A38" i="2"/>
  <c r="D29" i="6"/>
  <c r="A39" i="2"/>
  <c r="H30" i="6"/>
  <c r="A40" i="2"/>
  <c r="A41" i="2"/>
  <c r="P32" i="6"/>
  <c r="A42" i="2"/>
  <c r="Y33" i="6"/>
  <c r="A43" i="2"/>
  <c r="AC34" i="6"/>
  <c r="A44" i="2"/>
  <c r="A45" i="2"/>
  <c r="A46" i="2"/>
  <c r="Z37" i="6"/>
  <c r="A47" i="2"/>
  <c r="O38" i="6"/>
  <c r="A48" i="2"/>
  <c r="A49" i="2"/>
  <c r="A40" i="6"/>
  <c r="A50" i="2"/>
  <c r="AE41" i="6"/>
  <c r="A51" i="2"/>
  <c r="M42" i="6"/>
  <c r="A52" i="2"/>
  <c r="Q43" i="6"/>
  <c r="A53" i="2"/>
  <c r="E44" i="6"/>
  <c r="A54" i="2"/>
  <c r="I45" i="6"/>
  <c r="A55" i="2"/>
  <c r="M46" i="6"/>
  <c r="A56" i="2"/>
  <c r="A57" i="2"/>
  <c r="E48" i="6"/>
  <c r="A58" i="2"/>
  <c r="AE49" i="6"/>
  <c r="A59" i="2"/>
  <c r="M50" i="6"/>
  <c r="A60" i="2"/>
  <c r="Q51" i="6"/>
  <c r="A61" i="2"/>
  <c r="A62" i="2"/>
  <c r="J53" i="6"/>
  <c r="A63" i="2"/>
  <c r="AA54" i="6"/>
  <c r="A64" i="2"/>
  <c r="A65" i="2"/>
  <c r="I56" i="6"/>
  <c r="A66" i="2"/>
  <c r="N57" i="6"/>
  <c r="A67" i="2"/>
  <c r="Q58" i="6"/>
  <c r="A68" i="2"/>
  <c r="J59" i="6"/>
  <c r="A69" i="2"/>
  <c r="N60" i="6"/>
  <c r="A70" i="2"/>
  <c r="I61" i="6"/>
  <c r="A71" i="2"/>
  <c r="L62" i="6"/>
  <c r="A72" i="2"/>
  <c r="A73" i="2"/>
  <c r="Y64" i="6"/>
  <c r="A74" i="2"/>
  <c r="B65" i="6"/>
  <c r="A75" i="2"/>
  <c r="F66" i="6"/>
  <c r="A76" i="2"/>
  <c r="Z67" i="6"/>
  <c r="A77" i="2"/>
  <c r="AD68" i="6"/>
  <c r="A78" i="2"/>
  <c r="R69" i="6"/>
  <c r="A79" i="2"/>
  <c r="A70" i="6"/>
  <c r="A80" i="2"/>
  <c r="A81" i="2"/>
  <c r="I72" i="6"/>
  <c r="A82" i="2"/>
  <c r="M73" i="6"/>
  <c r="A83" i="2"/>
  <c r="Q74" i="6"/>
  <c r="A84" i="2"/>
  <c r="J75" i="6"/>
  <c r="A85" i="2"/>
  <c r="N76" i="6"/>
  <c r="A86" i="2"/>
  <c r="I77" i="6"/>
  <c r="A87" i="2"/>
  <c r="L78" i="6"/>
  <c r="A88" i="2"/>
  <c r="A89" i="2"/>
  <c r="Y80" i="6"/>
  <c r="A90" i="2"/>
  <c r="Q81" i="6"/>
  <c r="A91" i="2"/>
  <c r="J82" i="6"/>
  <c r="A92" i="2"/>
  <c r="J83" i="6"/>
  <c r="A93" i="2"/>
  <c r="R84" i="6"/>
  <c r="A94" i="2"/>
  <c r="D85" i="6"/>
  <c r="A95" i="2"/>
  <c r="L86" i="6"/>
  <c r="A96" i="2"/>
  <c r="A97" i="2"/>
  <c r="M88" i="6"/>
  <c r="A98" i="2"/>
  <c r="Y89" i="6"/>
  <c r="A99" i="2"/>
  <c r="M90" i="6"/>
  <c r="A100" i="2"/>
  <c r="N91" i="6"/>
  <c r="A101" i="2"/>
  <c r="Z92" i="6"/>
  <c r="A102" i="2"/>
  <c r="H93" i="6"/>
  <c r="A103" i="2"/>
  <c r="I94" i="6"/>
  <c r="A104" i="2"/>
  <c r="A105" i="2"/>
  <c r="B96" i="6"/>
  <c r="A106" i="2"/>
  <c r="K97" i="6"/>
  <c r="A107" i="2"/>
  <c r="B98" i="6"/>
  <c r="A108" i="2"/>
  <c r="F99" i="6"/>
  <c r="A109" i="2"/>
  <c r="N100" i="6"/>
  <c r="A110" i="2"/>
  <c r="J101" i="6"/>
  <c r="A111" i="2"/>
  <c r="B102" i="6"/>
  <c r="A112" i="2"/>
  <c r="A113" i="2"/>
  <c r="B104" i="6"/>
  <c r="A114" i="2"/>
  <c r="C105" i="6"/>
  <c r="A115" i="2"/>
  <c r="B106" i="6"/>
  <c r="A116" i="2"/>
  <c r="F107" i="6"/>
  <c r="A117" i="2"/>
  <c r="AA108" i="6"/>
  <c r="A118" i="2"/>
  <c r="B109" i="6"/>
  <c r="A119" i="2"/>
  <c r="B110" i="6"/>
  <c r="A120" i="2"/>
  <c r="A121" i="2"/>
  <c r="B112" i="6"/>
  <c r="A122" i="2"/>
  <c r="K113" i="6"/>
  <c r="A123" i="2"/>
  <c r="B114" i="6"/>
  <c r="A124" i="2"/>
  <c r="F115" i="6"/>
  <c r="A125" i="2"/>
  <c r="N116" i="6"/>
  <c r="A126" i="2"/>
  <c r="J117" i="6"/>
  <c r="A127" i="2"/>
  <c r="B118" i="6"/>
  <c r="A128" i="2"/>
  <c r="A129" i="2"/>
  <c r="B120" i="6"/>
  <c r="A130" i="2"/>
  <c r="C121" i="6"/>
  <c r="A131" i="2"/>
  <c r="B122" i="6"/>
  <c r="A132" i="2"/>
  <c r="F123" i="6"/>
  <c r="A133" i="2"/>
  <c r="AA124" i="6"/>
  <c r="A134" i="2"/>
  <c r="B125" i="6"/>
  <c r="A135" i="2"/>
  <c r="B126" i="6"/>
  <c r="A136" i="2"/>
  <c r="A137" i="2"/>
  <c r="B128" i="6"/>
  <c r="A138" i="2"/>
  <c r="K129" i="6"/>
  <c r="A139" i="2"/>
  <c r="B130" i="6"/>
  <c r="A140" i="2"/>
  <c r="F131" i="6"/>
  <c r="A141" i="2"/>
  <c r="N132" i="6"/>
  <c r="A142" i="2"/>
  <c r="J133" i="6"/>
  <c r="A143" i="2"/>
  <c r="B134" i="6"/>
  <c r="A144" i="2"/>
  <c r="A145" i="2"/>
  <c r="B136" i="6"/>
  <c r="A146" i="2"/>
  <c r="C137" i="6"/>
  <c r="A147" i="2"/>
  <c r="B138" i="6"/>
  <c r="A148" i="2"/>
  <c r="F139" i="6"/>
  <c r="A149" i="2"/>
  <c r="AA140" i="6"/>
  <c r="A150" i="2"/>
  <c r="B141" i="6"/>
  <c r="A151" i="2"/>
  <c r="C142" i="6"/>
  <c r="A152" i="2"/>
  <c r="A153" i="2"/>
  <c r="A144" i="6"/>
  <c r="A154" i="2"/>
  <c r="B145" i="6"/>
  <c r="A155" i="2"/>
  <c r="C146" i="6"/>
  <c r="A156" i="2"/>
  <c r="B147" i="6"/>
  <c r="A157" i="2"/>
  <c r="S148" i="6"/>
  <c r="A158" i="2"/>
  <c r="G149" i="6"/>
  <c r="A159" i="2"/>
  <c r="C150" i="6"/>
  <c r="A160" i="2"/>
  <c r="A161" i="2"/>
  <c r="A152" i="6"/>
  <c r="A162" i="2"/>
  <c r="B153" i="6"/>
  <c r="A163" i="2"/>
  <c r="A154" i="6"/>
  <c r="A12" i="2"/>
  <c r="AG3" i="6"/>
  <c r="A155" i="6"/>
  <c r="B155" i="6"/>
  <c r="C155" i="6"/>
  <c r="D155" i="6"/>
  <c r="E155" i="6"/>
  <c r="F155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Y155" i="6"/>
  <c r="Z155" i="6"/>
  <c r="AA155" i="6"/>
  <c r="AB155" i="6"/>
  <c r="AC155" i="6"/>
  <c r="AD155" i="6"/>
  <c r="AE155" i="6"/>
  <c r="AF155" i="6"/>
  <c r="AG155" i="6"/>
  <c r="A156" i="6"/>
  <c r="B156" i="6"/>
  <c r="C156" i="6"/>
  <c r="D156" i="6"/>
  <c r="E156" i="6"/>
  <c r="F156" i="6"/>
  <c r="G156" i="6"/>
  <c r="H156" i="6"/>
  <c r="I156" i="6"/>
  <c r="J156" i="6"/>
  <c r="K156" i="6"/>
  <c r="L156" i="6"/>
  <c r="M156" i="6"/>
  <c r="N156" i="6"/>
  <c r="O156" i="6"/>
  <c r="P156" i="6"/>
  <c r="Q156" i="6"/>
  <c r="R156" i="6"/>
  <c r="S156" i="6"/>
  <c r="Y156" i="6"/>
  <c r="Z156" i="6"/>
  <c r="AA156" i="6"/>
  <c r="AB156" i="6"/>
  <c r="AC156" i="6"/>
  <c r="AD156" i="6"/>
  <c r="AE156" i="6"/>
  <c r="AF156" i="6"/>
  <c r="AG156" i="6"/>
  <c r="E52" i="6"/>
  <c r="A27" i="2"/>
  <c r="AC18" i="6"/>
  <c r="A23" i="2"/>
  <c r="H14" i="6"/>
  <c r="A13" i="2"/>
  <c r="C4" i="6"/>
  <c r="F140" i="6"/>
  <c r="AA114" i="6"/>
  <c r="E94" i="6"/>
  <c r="S144" i="6"/>
  <c r="G126" i="6"/>
  <c r="F96" i="6"/>
  <c r="P24" i="6"/>
  <c r="AB150" i="6"/>
  <c r="F128" i="6"/>
  <c r="AA104" i="6"/>
  <c r="M54" i="6"/>
  <c r="AA136" i="6"/>
  <c r="F108" i="6"/>
  <c r="A78" i="6"/>
  <c r="S152" i="6"/>
  <c r="R146" i="6"/>
  <c r="O118" i="6"/>
  <c r="R82" i="6"/>
  <c r="F58" i="6"/>
  <c r="K154" i="6"/>
  <c r="I148" i="6"/>
  <c r="B142" i="6"/>
  <c r="AA130" i="6"/>
  <c r="AA120" i="6"/>
  <c r="G110" i="6"/>
  <c r="AA98" i="6"/>
  <c r="F86" i="6"/>
  <c r="R66" i="6"/>
  <c r="AF154" i="6"/>
  <c r="B150" i="6"/>
  <c r="AB142" i="6"/>
  <c r="O134" i="6"/>
  <c r="F124" i="6"/>
  <c r="F112" i="6"/>
  <c r="O102" i="6"/>
  <c r="AA90" i="6"/>
  <c r="AG74" i="6"/>
  <c r="Z48" i="6"/>
  <c r="S154" i="6"/>
  <c r="N152" i="6"/>
  <c r="AD148" i="6"/>
  <c r="G146" i="6"/>
  <c r="M142" i="6"/>
  <c r="N138" i="6"/>
  <c r="AA132" i="6"/>
  <c r="AB126" i="6"/>
  <c r="N122" i="6"/>
  <c r="AA116" i="6"/>
  <c r="AB110" i="6"/>
  <c r="N106" i="6"/>
  <c r="AA100" i="6"/>
  <c r="AB94" i="6"/>
  <c r="Y88" i="6"/>
  <c r="I80" i="6"/>
  <c r="D68" i="6"/>
  <c r="Y56" i="6"/>
  <c r="N46" i="6"/>
  <c r="AC10" i="6"/>
  <c r="P3" i="6"/>
  <c r="C154" i="6"/>
  <c r="M150" i="6"/>
  <c r="C148" i="6"/>
  <c r="N144" i="6"/>
  <c r="N140" i="6"/>
  <c r="N136" i="6"/>
  <c r="F130" i="6"/>
  <c r="N124" i="6"/>
  <c r="N120" i="6"/>
  <c r="F114" i="6"/>
  <c r="N108" i="6"/>
  <c r="N104" i="6"/>
  <c r="F98" i="6"/>
  <c r="H92" i="6"/>
  <c r="D84" i="6"/>
  <c r="AA62" i="6"/>
  <c r="Z40" i="6"/>
  <c r="N153" i="6"/>
  <c r="C153" i="6"/>
  <c r="AD145" i="6"/>
  <c r="C145" i="6"/>
  <c r="S141" i="6"/>
  <c r="AE137" i="6"/>
  <c r="B129" i="6"/>
  <c r="C125" i="6"/>
  <c r="J121" i="6"/>
  <c r="AF117" i="6"/>
  <c r="K117" i="6"/>
  <c r="R113" i="6"/>
  <c r="S109" i="6"/>
  <c r="AE105" i="6"/>
  <c r="F85" i="6"/>
  <c r="L3" i="6"/>
  <c r="N154" i="6"/>
  <c r="AE153" i="6"/>
  <c r="R153" i="6"/>
  <c r="G153" i="6"/>
  <c r="AF150" i="6"/>
  <c r="Q150" i="6"/>
  <c r="AB149" i="6"/>
  <c r="M149" i="6"/>
  <c r="B149" i="6"/>
  <c r="AA146" i="6"/>
  <c r="Q142" i="6"/>
  <c r="F142" i="6"/>
  <c r="AB141" i="6"/>
  <c r="J141" i="6"/>
  <c r="O138" i="6"/>
  <c r="AF137" i="6"/>
  <c r="K137" i="6"/>
  <c r="AA134" i="6"/>
  <c r="R133" i="6"/>
  <c r="AB130" i="6"/>
  <c r="F118" i="6"/>
  <c r="AB114" i="6"/>
  <c r="N110" i="6"/>
  <c r="AE109" i="6"/>
  <c r="J109" i="6"/>
  <c r="O106" i="6"/>
  <c r="AF105" i="6"/>
  <c r="K105" i="6"/>
  <c r="AA102" i="6"/>
  <c r="R101" i="6"/>
  <c r="AB98" i="6"/>
  <c r="N94" i="6"/>
  <c r="Z93" i="6"/>
  <c r="F90" i="6"/>
  <c r="N73" i="6"/>
  <c r="L70" i="6"/>
  <c r="AC65" i="6"/>
  <c r="I53" i="6"/>
  <c r="AC26" i="6"/>
  <c r="AB3" i="6"/>
  <c r="AB154" i="6"/>
  <c r="O154" i="6"/>
  <c r="G154" i="6"/>
  <c r="AF153" i="6"/>
  <c r="S153" i="6"/>
  <c r="I153" i="6"/>
  <c r="AD152" i="6"/>
  <c r="C152" i="6"/>
  <c r="R150" i="6"/>
  <c r="G150" i="6"/>
  <c r="AD149" i="6"/>
  <c r="N149" i="6"/>
  <c r="C149" i="6"/>
  <c r="N148" i="6"/>
  <c r="AB146" i="6"/>
  <c r="M146" i="6"/>
  <c r="B146" i="6"/>
  <c r="S145" i="6"/>
  <c r="I145" i="6"/>
  <c r="AD144" i="6"/>
  <c r="C144" i="6"/>
  <c r="R142" i="6"/>
  <c r="G142" i="6"/>
  <c r="AD141" i="6"/>
  <c r="K141" i="6"/>
  <c r="AA138" i="6"/>
  <c r="F138" i="6"/>
  <c r="R137" i="6"/>
  <c r="B137" i="6"/>
  <c r="AB134" i="6"/>
  <c r="G134" i="6"/>
  <c r="S133" i="6"/>
  <c r="C133" i="6"/>
  <c r="F132" i="6"/>
  <c r="N130" i="6"/>
  <c r="AE129" i="6"/>
  <c r="J129" i="6"/>
  <c r="N128" i="6"/>
  <c r="O126" i="6"/>
  <c r="AF125" i="6"/>
  <c r="K125" i="6"/>
  <c r="AA122" i="6"/>
  <c r="F122" i="6"/>
  <c r="R121" i="6"/>
  <c r="B121" i="6"/>
  <c r="AB118" i="6"/>
  <c r="G118" i="6"/>
  <c r="S117" i="6"/>
  <c r="C117" i="6"/>
  <c r="F116" i="6"/>
  <c r="N114" i="6"/>
  <c r="AE113" i="6"/>
  <c r="J113" i="6"/>
  <c r="N112" i="6"/>
  <c r="O110" i="6"/>
  <c r="AF109" i="6"/>
  <c r="K109" i="6"/>
  <c r="AA106" i="6"/>
  <c r="F106" i="6"/>
  <c r="R105" i="6"/>
  <c r="B105" i="6"/>
  <c r="AB102" i="6"/>
  <c r="G102" i="6"/>
  <c r="S101" i="6"/>
  <c r="C101" i="6"/>
  <c r="F100" i="6"/>
  <c r="N98" i="6"/>
  <c r="AE97" i="6"/>
  <c r="J97" i="6"/>
  <c r="N96" i="6"/>
  <c r="O94" i="6"/>
  <c r="AA93" i="6"/>
  <c r="H90" i="6"/>
  <c r="H89" i="6"/>
  <c r="Z86" i="6"/>
  <c r="Y85" i="6"/>
  <c r="E82" i="6"/>
  <c r="D81" i="6"/>
  <c r="AA78" i="6"/>
  <c r="H77" i="6"/>
  <c r="F74" i="6"/>
  <c r="M70" i="6"/>
  <c r="AD65" i="6"/>
  <c r="I64" i="6"/>
  <c r="A62" i="6"/>
  <c r="AG58" i="6"/>
  <c r="M57" i="6"/>
  <c r="AD49" i="6"/>
  <c r="J45" i="6"/>
  <c r="AD41" i="6"/>
  <c r="Z33" i="6"/>
  <c r="H22" i="6"/>
  <c r="D13" i="6"/>
  <c r="AB153" i="6"/>
  <c r="S149" i="6"/>
  <c r="I149" i="6"/>
  <c r="N145" i="6"/>
  <c r="C141" i="6"/>
  <c r="J137" i="6"/>
  <c r="AF133" i="6"/>
  <c r="K133" i="6"/>
  <c r="R129" i="6"/>
  <c r="S125" i="6"/>
  <c r="AE121" i="6"/>
  <c r="B113" i="6"/>
  <c r="C109" i="6"/>
  <c r="J105" i="6"/>
  <c r="AF101" i="6"/>
  <c r="K101" i="6"/>
  <c r="R97" i="6"/>
  <c r="B97" i="6"/>
  <c r="I93" i="6"/>
  <c r="AA89" i="6"/>
  <c r="R81" i="6"/>
  <c r="Y69" i="6"/>
  <c r="D65" i="6"/>
  <c r="H61" i="6"/>
  <c r="AB37" i="6"/>
  <c r="E29" i="6"/>
  <c r="Y17" i="6"/>
  <c r="AF3" i="6"/>
  <c r="AA154" i="6"/>
  <c r="F154" i="6"/>
  <c r="F150" i="6"/>
  <c r="K146" i="6"/>
  <c r="A146" i="6"/>
  <c r="R145" i="6"/>
  <c r="G145" i="6"/>
  <c r="AF142" i="6"/>
  <c r="F134" i="6"/>
  <c r="B133" i="6"/>
  <c r="G130" i="6"/>
  <c r="S129" i="6"/>
  <c r="C129" i="6"/>
  <c r="N126" i="6"/>
  <c r="AE125" i="6"/>
  <c r="J125" i="6"/>
  <c r="O122" i="6"/>
  <c r="AF121" i="6"/>
  <c r="K121" i="6"/>
  <c r="AA118" i="6"/>
  <c r="R117" i="6"/>
  <c r="B117" i="6"/>
  <c r="G114" i="6"/>
  <c r="S113" i="6"/>
  <c r="C113" i="6"/>
  <c r="F102" i="6"/>
  <c r="B101" i="6"/>
  <c r="G98" i="6"/>
  <c r="S97" i="6"/>
  <c r="C97" i="6"/>
  <c r="F89" i="6"/>
  <c r="R86" i="6"/>
  <c r="R85" i="6"/>
  <c r="B82" i="6"/>
  <c r="B81" i="6"/>
  <c r="B78" i="6"/>
  <c r="AC62" i="6"/>
  <c r="H58" i="6"/>
  <c r="E3" i="6"/>
  <c r="Y3" i="6"/>
  <c r="AE154" i="6"/>
  <c r="R154" i="6"/>
  <c r="J154" i="6"/>
  <c r="B154" i="6"/>
  <c r="AA153" i="6"/>
  <c r="M153" i="6"/>
  <c r="I152" i="6"/>
  <c r="AA150" i="6"/>
  <c r="K150" i="6"/>
  <c r="A150" i="6"/>
  <c r="R149" i="6"/>
  <c r="AF146" i="6"/>
  <c r="Q146" i="6"/>
  <c r="F146" i="6"/>
  <c r="AB145" i="6"/>
  <c r="M145" i="6"/>
  <c r="I144" i="6"/>
  <c r="AA142" i="6"/>
  <c r="K142" i="6"/>
  <c r="A142" i="6"/>
  <c r="R141" i="6"/>
  <c r="AB138" i="6"/>
  <c r="G138" i="6"/>
  <c r="S137" i="6"/>
  <c r="F136" i="6"/>
  <c r="N134" i="6"/>
  <c r="AE133" i="6"/>
  <c r="O130" i="6"/>
  <c r="AF129" i="6"/>
  <c r="AA128" i="6"/>
  <c r="AA126" i="6"/>
  <c r="F126" i="6"/>
  <c r="R125" i="6"/>
  <c r="AB122" i="6"/>
  <c r="G122" i="6"/>
  <c r="S121" i="6"/>
  <c r="F120" i="6"/>
  <c r="N118" i="6"/>
  <c r="AE117" i="6"/>
  <c r="O114" i="6"/>
  <c r="AF113" i="6"/>
  <c r="AA112" i="6"/>
  <c r="AA110" i="6"/>
  <c r="F110" i="6"/>
  <c r="R109" i="6"/>
  <c r="AB106" i="6"/>
  <c r="G106" i="6"/>
  <c r="S105" i="6"/>
  <c r="F104" i="6"/>
  <c r="N102" i="6"/>
  <c r="AE101" i="6"/>
  <c r="O98" i="6"/>
  <c r="AF97" i="6"/>
  <c r="AA96" i="6"/>
  <c r="AA94" i="6"/>
  <c r="D94" i="6"/>
  <c r="Z90" i="6"/>
  <c r="E88" i="6"/>
  <c r="E86" i="6"/>
  <c r="Q82" i="6"/>
  <c r="AC78" i="6"/>
  <c r="H74" i="6"/>
  <c r="Y72" i="6"/>
  <c r="Q66" i="6"/>
  <c r="B62" i="6"/>
  <c r="L54" i="6"/>
  <c r="P8" i="6"/>
  <c r="D151" i="6"/>
  <c r="H151" i="6"/>
  <c r="L151" i="6"/>
  <c r="P151" i="6"/>
  <c r="Y151" i="6"/>
  <c r="AC151" i="6"/>
  <c r="AG151" i="6"/>
  <c r="D143" i="6"/>
  <c r="H143" i="6"/>
  <c r="L143" i="6"/>
  <c r="P143" i="6"/>
  <c r="Y143" i="6"/>
  <c r="AC143" i="6"/>
  <c r="AG143" i="6"/>
  <c r="A135" i="6"/>
  <c r="E135" i="6"/>
  <c r="I135" i="6"/>
  <c r="M135" i="6"/>
  <c r="Q135" i="6"/>
  <c r="Z135" i="6"/>
  <c r="AD135" i="6"/>
  <c r="D135" i="6"/>
  <c r="H135" i="6"/>
  <c r="L135" i="6"/>
  <c r="P135" i="6"/>
  <c r="Y135" i="6"/>
  <c r="AC135" i="6"/>
  <c r="AG135" i="6"/>
  <c r="A127" i="6"/>
  <c r="E127" i="6"/>
  <c r="I127" i="6"/>
  <c r="M127" i="6"/>
  <c r="Q127" i="6"/>
  <c r="Z127" i="6"/>
  <c r="AD127" i="6"/>
  <c r="D127" i="6"/>
  <c r="H127" i="6"/>
  <c r="L127" i="6"/>
  <c r="P127" i="6"/>
  <c r="Y127" i="6"/>
  <c r="AC127" i="6"/>
  <c r="AG127" i="6"/>
  <c r="A119" i="6"/>
  <c r="E119" i="6"/>
  <c r="I119" i="6"/>
  <c r="M119" i="6"/>
  <c r="Q119" i="6"/>
  <c r="Z119" i="6"/>
  <c r="AD119" i="6"/>
  <c r="D119" i="6"/>
  <c r="H119" i="6"/>
  <c r="L119" i="6"/>
  <c r="P119" i="6"/>
  <c r="Y119" i="6"/>
  <c r="AC119" i="6"/>
  <c r="AG119" i="6"/>
  <c r="A111" i="6"/>
  <c r="E111" i="6"/>
  <c r="I111" i="6"/>
  <c r="M111" i="6"/>
  <c r="Q111" i="6"/>
  <c r="Z111" i="6"/>
  <c r="AD111" i="6"/>
  <c r="D111" i="6"/>
  <c r="H111" i="6"/>
  <c r="L111" i="6"/>
  <c r="P111" i="6"/>
  <c r="Y111" i="6"/>
  <c r="AC111" i="6"/>
  <c r="AG111" i="6"/>
  <c r="A103" i="6"/>
  <c r="E103" i="6"/>
  <c r="I103" i="6"/>
  <c r="M103" i="6"/>
  <c r="Q103" i="6"/>
  <c r="Z103" i="6"/>
  <c r="AD103" i="6"/>
  <c r="D103" i="6"/>
  <c r="H103" i="6"/>
  <c r="L103" i="6"/>
  <c r="P103" i="6"/>
  <c r="Y103" i="6"/>
  <c r="AC103" i="6"/>
  <c r="AG103" i="6"/>
  <c r="A95" i="6"/>
  <c r="E95" i="6"/>
  <c r="I95" i="6"/>
  <c r="M95" i="6"/>
  <c r="Q95" i="6"/>
  <c r="Z95" i="6"/>
  <c r="AD95" i="6"/>
  <c r="D95" i="6"/>
  <c r="H95" i="6"/>
  <c r="L95" i="6"/>
  <c r="P95" i="6"/>
  <c r="Y95" i="6"/>
  <c r="AC95" i="6"/>
  <c r="AG95" i="6"/>
  <c r="C87" i="6"/>
  <c r="G87" i="6"/>
  <c r="K87" i="6"/>
  <c r="O87" i="6"/>
  <c r="S87" i="6"/>
  <c r="AB87" i="6"/>
  <c r="AF87" i="6"/>
  <c r="B87" i="6"/>
  <c r="H87" i="6"/>
  <c r="M87" i="6"/>
  <c r="R87" i="6"/>
  <c r="AC87" i="6"/>
  <c r="D87" i="6"/>
  <c r="J87" i="6"/>
  <c r="Q87" i="6"/>
  <c r="AD87" i="6"/>
  <c r="A87" i="6"/>
  <c r="I87" i="6"/>
  <c r="P87" i="6"/>
  <c r="AA87" i="6"/>
  <c r="C79" i="6"/>
  <c r="G79" i="6"/>
  <c r="K79" i="6"/>
  <c r="O79" i="6"/>
  <c r="S79" i="6"/>
  <c r="AB79" i="6"/>
  <c r="AF79" i="6"/>
  <c r="D79" i="6"/>
  <c r="I79" i="6"/>
  <c r="N79" i="6"/>
  <c r="Y79" i="6"/>
  <c r="AD79" i="6"/>
  <c r="B79" i="6"/>
  <c r="H79" i="6"/>
  <c r="M79" i="6"/>
  <c r="R79" i="6"/>
  <c r="AC79" i="6"/>
  <c r="A79" i="6"/>
  <c r="L79" i="6"/>
  <c r="AA79" i="6"/>
  <c r="J79" i="6"/>
  <c r="Z79" i="6"/>
  <c r="C71" i="6"/>
  <c r="G71" i="6"/>
  <c r="K71" i="6"/>
  <c r="O71" i="6"/>
  <c r="S71" i="6"/>
  <c r="AB71" i="6"/>
  <c r="AF71" i="6"/>
  <c r="D71" i="6"/>
  <c r="I71" i="6"/>
  <c r="N71" i="6"/>
  <c r="Y71" i="6"/>
  <c r="AD71" i="6"/>
  <c r="B71" i="6"/>
  <c r="H71" i="6"/>
  <c r="M71" i="6"/>
  <c r="R71" i="6"/>
  <c r="AC71" i="6"/>
  <c r="A71" i="6"/>
  <c r="L71" i="6"/>
  <c r="AA71" i="6"/>
  <c r="J71" i="6"/>
  <c r="Z71" i="6"/>
  <c r="C63" i="6"/>
  <c r="G63" i="6"/>
  <c r="K63" i="6"/>
  <c r="O63" i="6"/>
  <c r="S63" i="6"/>
  <c r="AB63" i="6"/>
  <c r="AF63" i="6"/>
  <c r="D63" i="6"/>
  <c r="I63" i="6"/>
  <c r="N63" i="6"/>
  <c r="Y63" i="6"/>
  <c r="AD63" i="6"/>
  <c r="B63" i="6"/>
  <c r="H63" i="6"/>
  <c r="M63" i="6"/>
  <c r="R63" i="6"/>
  <c r="AC63" i="6"/>
  <c r="A63" i="6"/>
  <c r="L63" i="6"/>
  <c r="AA63" i="6"/>
  <c r="J63" i="6"/>
  <c r="Z63" i="6"/>
  <c r="C55" i="6"/>
  <c r="G55" i="6"/>
  <c r="K55" i="6"/>
  <c r="O55" i="6"/>
  <c r="S55" i="6"/>
  <c r="AB55" i="6"/>
  <c r="AF55" i="6"/>
  <c r="D55" i="6"/>
  <c r="I55" i="6"/>
  <c r="N55" i="6"/>
  <c r="Y55" i="6"/>
  <c r="AD55" i="6"/>
  <c r="B55" i="6"/>
  <c r="H55" i="6"/>
  <c r="M55" i="6"/>
  <c r="R55" i="6"/>
  <c r="AC55" i="6"/>
  <c r="A55" i="6"/>
  <c r="L55" i="6"/>
  <c r="AA55" i="6"/>
  <c r="J55" i="6"/>
  <c r="Z55" i="6"/>
  <c r="D47" i="6"/>
  <c r="H47" i="6"/>
  <c r="L47" i="6"/>
  <c r="P47" i="6"/>
  <c r="Y47" i="6"/>
  <c r="AC47" i="6"/>
  <c r="AG47" i="6"/>
  <c r="C47" i="6"/>
  <c r="G47" i="6"/>
  <c r="K47" i="6"/>
  <c r="O47" i="6"/>
  <c r="S47" i="6"/>
  <c r="AB47" i="6"/>
  <c r="AF47" i="6"/>
  <c r="F47" i="6"/>
  <c r="N47" i="6"/>
  <c r="AA47" i="6"/>
  <c r="E47" i="6"/>
  <c r="M47" i="6"/>
  <c r="Z47" i="6"/>
  <c r="J47" i="6"/>
  <c r="AE47" i="6"/>
  <c r="I47" i="6"/>
  <c r="AD47" i="6"/>
  <c r="B39" i="6"/>
  <c r="F39" i="6"/>
  <c r="J39" i="6"/>
  <c r="N39" i="6"/>
  <c r="R39" i="6"/>
  <c r="AA39" i="6"/>
  <c r="AE39" i="6"/>
  <c r="A39" i="6"/>
  <c r="G39" i="6"/>
  <c r="L39" i="6"/>
  <c r="Q39" i="6"/>
  <c r="AB39" i="6"/>
  <c r="AG39" i="6"/>
  <c r="E39" i="6"/>
  <c r="K39" i="6"/>
  <c r="P39" i="6"/>
  <c r="Z39" i="6"/>
  <c r="AF39" i="6"/>
  <c r="D39" i="6"/>
  <c r="O39" i="6"/>
  <c r="AD39" i="6"/>
  <c r="C39" i="6"/>
  <c r="M39" i="6"/>
  <c r="AC39" i="6"/>
  <c r="Y39" i="6"/>
  <c r="S39" i="6"/>
  <c r="C31" i="6"/>
  <c r="G31" i="6"/>
  <c r="K31" i="6"/>
  <c r="O31" i="6"/>
  <c r="S31" i="6"/>
  <c r="AB31" i="6"/>
  <c r="AF31" i="6"/>
  <c r="B31" i="6"/>
  <c r="F31" i="6"/>
  <c r="J31" i="6"/>
  <c r="N31" i="6"/>
  <c r="R31" i="6"/>
  <c r="AA31" i="6"/>
  <c r="AE31" i="6"/>
  <c r="A31" i="6"/>
  <c r="I31" i="6"/>
  <c r="Q31" i="6"/>
  <c r="AD31" i="6"/>
  <c r="H31" i="6"/>
  <c r="P31" i="6"/>
  <c r="AC31" i="6"/>
  <c r="E31" i="6"/>
  <c r="Z31" i="6"/>
  <c r="D31" i="6"/>
  <c r="Y31" i="6"/>
  <c r="AG31" i="6"/>
  <c r="C23" i="6"/>
  <c r="G23" i="6"/>
  <c r="K23" i="6"/>
  <c r="O23" i="6"/>
  <c r="S23" i="6"/>
  <c r="AB23" i="6"/>
  <c r="AF23" i="6"/>
  <c r="B23" i="6"/>
  <c r="F23" i="6"/>
  <c r="J23" i="6"/>
  <c r="N23" i="6"/>
  <c r="R23" i="6"/>
  <c r="AA23" i="6"/>
  <c r="AE23" i="6"/>
  <c r="A23" i="6"/>
  <c r="I23" i="6"/>
  <c r="Q23" i="6"/>
  <c r="AD23" i="6"/>
  <c r="H23" i="6"/>
  <c r="P23" i="6"/>
  <c r="AC23" i="6"/>
  <c r="E23" i="6"/>
  <c r="Z23" i="6"/>
  <c r="D23" i="6"/>
  <c r="Y23" i="6"/>
  <c r="AG23" i="6"/>
  <c r="C15" i="6"/>
  <c r="G15" i="6"/>
  <c r="K15" i="6"/>
  <c r="O15" i="6"/>
  <c r="S15" i="6"/>
  <c r="AB15" i="6"/>
  <c r="AF15" i="6"/>
  <c r="B15" i="6"/>
  <c r="F15" i="6"/>
  <c r="J15" i="6"/>
  <c r="N15" i="6"/>
  <c r="R15" i="6"/>
  <c r="AA15" i="6"/>
  <c r="AE15" i="6"/>
  <c r="A15" i="6"/>
  <c r="I15" i="6"/>
  <c r="Q15" i="6"/>
  <c r="AD15" i="6"/>
  <c r="H15" i="6"/>
  <c r="P15" i="6"/>
  <c r="AC15" i="6"/>
  <c r="E15" i="6"/>
  <c r="Z15" i="6"/>
  <c r="D15" i="6"/>
  <c r="Y15" i="6"/>
  <c r="AG15" i="6"/>
  <c r="C7" i="6"/>
  <c r="G7" i="6"/>
  <c r="K7" i="6"/>
  <c r="O7" i="6"/>
  <c r="S7" i="6"/>
  <c r="AB7" i="6"/>
  <c r="AF7" i="6"/>
  <c r="B7" i="6"/>
  <c r="F7" i="6"/>
  <c r="J7" i="6"/>
  <c r="N7" i="6"/>
  <c r="R7" i="6"/>
  <c r="AA7" i="6"/>
  <c r="AE7" i="6"/>
  <c r="A7" i="6"/>
  <c r="I7" i="6"/>
  <c r="Q7" i="6"/>
  <c r="AD7" i="6"/>
  <c r="H7" i="6"/>
  <c r="P7" i="6"/>
  <c r="AC7" i="6"/>
  <c r="E7" i="6"/>
  <c r="Z7" i="6"/>
  <c r="D7" i="6"/>
  <c r="Y7" i="6"/>
  <c r="AG7" i="6"/>
  <c r="D148" i="6"/>
  <c r="H148" i="6"/>
  <c r="L148" i="6"/>
  <c r="P148" i="6"/>
  <c r="Y148" i="6"/>
  <c r="AC148" i="6"/>
  <c r="AG148" i="6"/>
  <c r="A140" i="6"/>
  <c r="E140" i="6"/>
  <c r="I140" i="6"/>
  <c r="M140" i="6"/>
  <c r="Q140" i="6"/>
  <c r="Z140" i="6"/>
  <c r="AD140" i="6"/>
  <c r="D140" i="6"/>
  <c r="H140" i="6"/>
  <c r="L140" i="6"/>
  <c r="P140" i="6"/>
  <c r="Y140" i="6"/>
  <c r="AC140" i="6"/>
  <c r="AG140" i="6"/>
  <c r="A132" i="6"/>
  <c r="E132" i="6"/>
  <c r="I132" i="6"/>
  <c r="M132" i="6"/>
  <c r="Q132" i="6"/>
  <c r="Z132" i="6"/>
  <c r="AD132" i="6"/>
  <c r="D132" i="6"/>
  <c r="H132" i="6"/>
  <c r="L132" i="6"/>
  <c r="P132" i="6"/>
  <c r="Y132" i="6"/>
  <c r="AC132" i="6"/>
  <c r="AG132" i="6"/>
  <c r="A124" i="6"/>
  <c r="E124" i="6"/>
  <c r="I124" i="6"/>
  <c r="M124" i="6"/>
  <c r="Q124" i="6"/>
  <c r="Z124" i="6"/>
  <c r="AD124" i="6"/>
  <c r="D124" i="6"/>
  <c r="H124" i="6"/>
  <c r="L124" i="6"/>
  <c r="P124" i="6"/>
  <c r="Y124" i="6"/>
  <c r="AC124" i="6"/>
  <c r="AG124" i="6"/>
  <c r="A116" i="6"/>
  <c r="E116" i="6"/>
  <c r="I116" i="6"/>
  <c r="M116" i="6"/>
  <c r="Q116" i="6"/>
  <c r="Z116" i="6"/>
  <c r="AD116" i="6"/>
  <c r="D116" i="6"/>
  <c r="H116" i="6"/>
  <c r="L116" i="6"/>
  <c r="P116" i="6"/>
  <c r="Y116" i="6"/>
  <c r="AC116" i="6"/>
  <c r="AG116" i="6"/>
  <c r="A108" i="6"/>
  <c r="E108" i="6"/>
  <c r="I108" i="6"/>
  <c r="M108" i="6"/>
  <c r="Q108" i="6"/>
  <c r="Z108" i="6"/>
  <c r="AD108" i="6"/>
  <c r="D108" i="6"/>
  <c r="H108" i="6"/>
  <c r="L108" i="6"/>
  <c r="P108" i="6"/>
  <c r="Y108" i="6"/>
  <c r="AC108" i="6"/>
  <c r="AG108" i="6"/>
  <c r="A100" i="6"/>
  <c r="E100" i="6"/>
  <c r="I100" i="6"/>
  <c r="M100" i="6"/>
  <c r="Q100" i="6"/>
  <c r="Z100" i="6"/>
  <c r="AD100" i="6"/>
  <c r="D100" i="6"/>
  <c r="H100" i="6"/>
  <c r="L100" i="6"/>
  <c r="P100" i="6"/>
  <c r="Y100" i="6"/>
  <c r="AC100" i="6"/>
  <c r="AG100" i="6"/>
  <c r="C92" i="6"/>
  <c r="G92" i="6"/>
  <c r="K92" i="6"/>
  <c r="O92" i="6"/>
  <c r="S92" i="6"/>
  <c r="AB92" i="6"/>
  <c r="AF92" i="6"/>
  <c r="A92" i="6"/>
  <c r="F92" i="6"/>
  <c r="L92" i="6"/>
  <c r="Q92" i="6"/>
  <c r="AA92" i="6"/>
  <c r="AG92" i="6"/>
  <c r="E92" i="6"/>
  <c r="M92" i="6"/>
  <c r="Y92" i="6"/>
  <c r="AE92" i="6"/>
  <c r="D92" i="6"/>
  <c r="J92" i="6"/>
  <c r="R92" i="6"/>
  <c r="AD92" i="6"/>
  <c r="C84" i="6"/>
  <c r="G84" i="6"/>
  <c r="K84" i="6"/>
  <c r="O84" i="6"/>
  <c r="S84" i="6"/>
  <c r="AB84" i="6"/>
  <c r="AF84" i="6"/>
  <c r="A84" i="6"/>
  <c r="F84" i="6"/>
  <c r="L84" i="6"/>
  <c r="Q84" i="6"/>
  <c r="AA84" i="6"/>
  <c r="AG84" i="6"/>
  <c r="B84" i="6"/>
  <c r="I84" i="6"/>
  <c r="P84" i="6"/>
  <c r="AC84" i="6"/>
  <c r="H84" i="6"/>
  <c r="N84" i="6"/>
  <c r="Z84" i="6"/>
  <c r="C76" i="6"/>
  <c r="G76" i="6"/>
  <c r="K76" i="6"/>
  <c r="O76" i="6"/>
  <c r="S76" i="6"/>
  <c r="AB76" i="6"/>
  <c r="AF76" i="6"/>
  <c r="B76" i="6"/>
  <c r="H76" i="6"/>
  <c r="M76" i="6"/>
  <c r="R76" i="6"/>
  <c r="AC76" i="6"/>
  <c r="A76" i="6"/>
  <c r="F76" i="6"/>
  <c r="L76" i="6"/>
  <c r="Q76" i="6"/>
  <c r="AA76" i="6"/>
  <c r="AG76" i="6"/>
  <c r="J76" i="6"/>
  <c r="Z76" i="6"/>
  <c r="I76" i="6"/>
  <c r="Y76" i="6"/>
  <c r="C68" i="6"/>
  <c r="G68" i="6"/>
  <c r="K68" i="6"/>
  <c r="O68" i="6"/>
  <c r="S68" i="6"/>
  <c r="AB68" i="6"/>
  <c r="AF68" i="6"/>
  <c r="B68" i="6"/>
  <c r="H68" i="6"/>
  <c r="M68" i="6"/>
  <c r="R68" i="6"/>
  <c r="AC68" i="6"/>
  <c r="A68" i="6"/>
  <c r="F68" i="6"/>
  <c r="L68" i="6"/>
  <c r="Q68" i="6"/>
  <c r="AA68" i="6"/>
  <c r="AG68" i="6"/>
  <c r="J68" i="6"/>
  <c r="Z68" i="6"/>
  <c r="I68" i="6"/>
  <c r="Y68" i="6"/>
  <c r="C60" i="6"/>
  <c r="G60" i="6"/>
  <c r="K60" i="6"/>
  <c r="O60" i="6"/>
  <c r="S60" i="6"/>
  <c r="AB60" i="6"/>
  <c r="AF60" i="6"/>
  <c r="B60" i="6"/>
  <c r="H60" i="6"/>
  <c r="M60" i="6"/>
  <c r="R60" i="6"/>
  <c r="AC60" i="6"/>
  <c r="A60" i="6"/>
  <c r="F60" i="6"/>
  <c r="L60" i="6"/>
  <c r="Q60" i="6"/>
  <c r="AA60" i="6"/>
  <c r="AG60" i="6"/>
  <c r="J60" i="6"/>
  <c r="Z60" i="6"/>
  <c r="I60" i="6"/>
  <c r="Y60" i="6"/>
  <c r="D52" i="6"/>
  <c r="H52" i="6"/>
  <c r="L52" i="6"/>
  <c r="P52" i="6"/>
  <c r="Y52" i="6"/>
  <c r="AC52" i="6"/>
  <c r="AG52" i="6"/>
  <c r="C52" i="6"/>
  <c r="G52" i="6"/>
  <c r="K52" i="6"/>
  <c r="O52" i="6"/>
  <c r="S52" i="6"/>
  <c r="AB52" i="6"/>
  <c r="AF52" i="6"/>
  <c r="B52" i="6"/>
  <c r="J52" i="6"/>
  <c r="R52" i="6"/>
  <c r="AE52" i="6"/>
  <c r="A52" i="6"/>
  <c r="I52" i="6"/>
  <c r="Q52" i="6"/>
  <c r="AD52" i="6"/>
  <c r="N52" i="6"/>
  <c r="M52" i="6"/>
  <c r="D44" i="6"/>
  <c r="H44" i="6"/>
  <c r="L44" i="6"/>
  <c r="P44" i="6"/>
  <c r="Y44" i="6"/>
  <c r="AC44" i="6"/>
  <c r="AG44" i="6"/>
  <c r="C44" i="6"/>
  <c r="G44" i="6"/>
  <c r="K44" i="6"/>
  <c r="O44" i="6"/>
  <c r="S44" i="6"/>
  <c r="AB44" i="6"/>
  <c r="AF44" i="6"/>
  <c r="B44" i="6"/>
  <c r="J44" i="6"/>
  <c r="R44" i="6"/>
  <c r="AE44" i="6"/>
  <c r="A44" i="6"/>
  <c r="I44" i="6"/>
  <c r="Q44" i="6"/>
  <c r="AD44" i="6"/>
  <c r="N44" i="6"/>
  <c r="M44" i="6"/>
  <c r="C36" i="6"/>
  <c r="G36" i="6"/>
  <c r="K36" i="6"/>
  <c r="O36" i="6"/>
  <c r="S36" i="6"/>
  <c r="B36" i="6"/>
  <c r="F36" i="6"/>
  <c r="J36" i="6"/>
  <c r="N36" i="6"/>
  <c r="R36" i="6"/>
  <c r="AA36" i="6"/>
  <c r="AE36" i="6"/>
  <c r="E36" i="6"/>
  <c r="M36" i="6"/>
  <c r="Z36" i="6"/>
  <c r="AF36" i="6"/>
  <c r="D36" i="6"/>
  <c r="L36" i="6"/>
  <c r="Y36" i="6"/>
  <c r="AD36" i="6"/>
  <c r="I36" i="6"/>
  <c r="AC36" i="6"/>
  <c r="H36" i="6"/>
  <c r="AB36" i="6"/>
  <c r="Q36" i="6"/>
  <c r="P36" i="6"/>
  <c r="C28" i="6"/>
  <c r="G28" i="6"/>
  <c r="K28" i="6"/>
  <c r="O28" i="6"/>
  <c r="S28" i="6"/>
  <c r="AB28" i="6"/>
  <c r="AF28" i="6"/>
  <c r="B28" i="6"/>
  <c r="F28" i="6"/>
  <c r="J28" i="6"/>
  <c r="N28" i="6"/>
  <c r="R28" i="6"/>
  <c r="AA28" i="6"/>
  <c r="AE28" i="6"/>
  <c r="E28" i="6"/>
  <c r="M28" i="6"/>
  <c r="Z28" i="6"/>
  <c r="D28" i="6"/>
  <c r="L28" i="6"/>
  <c r="Y28" i="6"/>
  <c r="AG28" i="6"/>
  <c r="I28" i="6"/>
  <c r="AD28" i="6"/>
  <c r="H28" i="6"/>
  <c r="AC28" i="6"/>
  <c r="Q28" i="6"/>
  <c r="P28" i="6"/>
  <c r="C20" i="6"/>
  <c r="G20" i="6"/>
  <c r="K20" i="6"/>
  <c r="O20" i="6"/>
  <c r="S20" i="6"/>
  <c r="AB20" i="6"/>
  <c r="AF20" i="6"/>
  <c r="B20" i="6"/>
  <c r="F20" i="6"/>
  <c r="J20" i="6"/>
  <c r="N20" i="6"/>
  <c r="R20" i="6"/>
  <c r="AA20" i="6"/>
  <c r="AE20" i="6"/>
  <c r="E20" i="6"/>
  <c r="M20" i="6"/>
  <c r="Z20" i="6"/>
  <c r="D20" i="6"/>
  <c r="L20" i="6"/>
  <c r="Y20" i="6"/>
  <c r="AG20" i="6"/>
  <c r="I20" i="6"/>
  <c r="AD20" i="6"/>
  <c r="H20" i="6"/>
  <c r="AC20" i="6"/>
  <c r="Q20" i="6"/>
  <c r="P20" i="6"/>
  <c r="C12" i="6"/>
  <c r="G12" i="6"/>
  <c r="K12" i="6"/>
  <c r="O12" i="6"/>
  <c r="S12" i="6"/>
  <c r="AB12" i="6"/>
  <c r="AF12" i="6"/>
  <c r="B12" i="6"/>
  <c r="F12" i="6"/>
  <c r="J12" i="6"/>
  <c r="N12" i="6"/>
  <c r="R12" i="6"/>
  <c r="AA12" i="6"/>
  <c r="AE12" i="6"/>
  <c r="E12" i="6"/>
  <c r="M12" i="6"/>
  <c r="Z12" i="6"/>
  <c r="D12" i="6"/>
  <c r="L12" i="6"/>
  <c r="Y12" i="6"/>
  <c r="AG12" i="6"/>
  <c r="I12" i="6"/>
  <c r="AD12" i="6"/>
  <c r="H12" i="6"/>
  <c r="AC12" i="6"/>
  <c r="Q12" i="6"/>
  <c r="P12" i="6"/>
  <c r="D153" i="6"/>
  <c r="H153" i="6"/>
  <c r="L153" i="6"/>
  <c r="P153" i="6"/>
  <c r="D149" i="6"/>
  <c r="H149" i="6"/>
  <c r="L149" i="6"/>
  <c r="P149" i="6"/>
  <c r="Y149" i="6"/>
  <c r="AC149" i="6"/>
  <c r="AG149" i="6"/>
  <c r="D145" i="6"/>
  <c r="H145" i="6"/>
  <c r="L145" i="6"/>
  <c r="P145" i="6"/>
  <c r="Y145" i="6"/>
  <c r="AC145" i="6"/>
  <c r="AG145" i="6"/>
  <c r="A141" i="6"/>
  <c r="E141" i="6"/>
  <c r="I141" i="6"/>
  <c r="M141" i="6"/>
  <c r="Q141" i="6"/>
  <c r="D141" i="6"/>
  <c r="H141" i="6"/>
  <c r="L141" i="6"/>
  <c r="P141" i="6"/>
  <c r="Y141" i="6"/>
  <c r="AC141" i="6"/>
  <c r="AG141" i="6"/>
  <c r="A137" i="6"/>
  <c r="E137" i="6"/>
  <c r="I137" i="6"/>
  <c r="M137" i="6"/>
  <c r="Q137" i="6"/>
  <c r="Z137" i="6"/>
  <c r="AD137" i="6"/>
  <c r="D137" i="6"/>
  <c r="H137" i="6"/>
  <c r="L137" i="6"/>
  <c r="P137" i="6"/>
  <c r="Y137" i="6"/>
  <c r="AC137" i="6"/>
  <c r="AG137" i="6"/>
  <c r="A133" i="6"/>
  <c r="E133" i="6"/>
  <c r="I133" i="6"/>
  <c r="M133" i="6"/>
  <c r="Q133" i="6"/>
  <c r="Z133" i="6"/>
  <c r="AD133" i="6"/>
  <c r="D133" i="6"/>
  <c r="H133" i="6"/>
  <c r="L133" i="6"/>
  <c r="P133" i="6"/>
  <c r="Y133" i="6"/>
  <c r="AC133" i="6"/>
  <c r="AG133" i="6"/>
  <c r="A129" i="6"/>
  <c r="E129" i="6"/>
  <c r="I129" i="6"/>
  <c r="M129" i="6"/>
  <c r="Q129" i="6"/>
  <c r="Z129" i="6"/>
  <c r="AD129" i="6"/>
  <c r="D129" i="6"/>
  <c r="H129" i="6"/>
  <c r="L129" i="6"/>
  <c r="P129" i="6"/>
  <c r="Y129" i="6"/>
  <c r="AC129" i="6"/>
  <c r="AG129" i="6"/>
  <c r="A125" i="6"/>
  <c r="E125" i="6"/>
  <c r="I125" i="6"/>
  <c r="M125" i="6"/>
  <c r="Q125" i="6"/>
  <c r="Z125" i="6"/>
  <c r="AD125" i="6"/>
  <c r="D125" i="6"/>
  <c r="H125" i="6"/>
  <c r="L125" i="6"/>
  <c r="P125" i="6"/>
  <c r="Y125" i="6"/>
  <c r="AC125" i="6"/>
  <c r="AG125" i="6"/>
  <c r="A121" i="6"/>
  <c r="E121" i="6"/>
  <c r="I121" i="6"/>
  <c r="M121" i="6"/>
  <c r="Q121" i="6"/>
  <c r="Z121" i="6"/>
  <c r="AD121" i="6"/>
  <c r="D121" i="6"/>
  <c r="H121" i="6"/>
  <c r="L121" i="6"/>
  <c r="P121" i="6"/>
  <c r="Y121" i="6"/>
  <c r="AC121" i="6"/>
  <c r="AG121" i="6"/>
  <c r="A117" i="6"/>
  <c r="E117" i="6"/>
  <c r="I117" i="6"/>
  <c r="M117" i="6"/>
  <c r="Q117" i="6"/>
  <c r="Z117" i="6"/>
  <c r="AD117" i="6"/>
  <c r="D117" i="6"/>
  <c r="H117" i="6"/>
  <c r="L117" i="6"/>
  <c r="P117" i="6"/>
  <c r="Y117" i="6"/>
  <c r="AC117" i="6"/>
  <c r="AG117" i="6"/>
  <c r="A113" i="6"/>
  <c r="E113" i="6"/>
  <c r="I113" i="6"/>
  <c r="M113" i="6"/>
  <c r="Q113" i="6"/>
  <c r="Z113" i="6"/>
  <c r="AD113" i="6"/>
  <c r="D113" i="6"/>
  <c r="H113" i="6"/>
  <c r="L113" i="6"/>
  <c r="P113" i="6"/>
  <c r="Y113" i="6"/>
  <c r="AC113" i="6"/>
  <c r="AG113" i="6"/>
  <c r="A109" i="6"/>
  <c r="E109" i="6"/>
  <c r="I109" i="6"/>
  <c r="M109" i="6"/>
  <c r="Q109" i="6"/>
  <c r="Z109" i="6"/>
  <c r="AD109" i="6"/>
  <c r="D109" i="6"/>
  <c r="H109" i="6"/>
  <c r="L109" i="6"/>
  <c r="P109" i="6"/>
  <c r="Y109" i="6"/>
  <c r="AC109" i="6"/>
  <c r="AG109" i="6"/>
  <c r="A105" i="6"/>
  <c r="E105" i="6"/>
  <c r="I105" i="6"/>
  <c r="M105" i="6"/>
  <c r="Q105" i="6"/>
  <c r="Z105" i="6"/>
  <c r="AD105" i="6"/>
  <c r="D105" i="6"/>
  <c r="H105" i="6"/>
  <c r="L105" i="6"/>
  <c r="P105" i="6"/>
  <c r="Y105" i="6"/>
  <c r="AC105" i="6"/>
  <c r="AG105" i="6"/>
  <c r="A101" i="6"/>
  <c r="E101" i="6"/>
  <c r="I101" i="6"/>
  <c r="M101" i="6"/>
  <c r="Q101" i="6"/>
  <c r="Z101" i="6"/>
  <c r="AD101" i="6"/>
  <c r="D101" i="6"/>
  <c r="H101" i="6"/>
  <c r="L101" i="6"/>
  <c r="P101" i="6"/>
  <c r="Y101" i="6"/>
  <c r="AC101" i="6"/>
  <c r="AG101" i="6"/>
  <c r="A97" i="6"/>
  <c r="E97" i="6"/>
  <c r="I97" i="6"/>
  <c r="M97" i="6"/>
  <c r="Q97" i="6"/>
  <c r="Z97" i="6"/>
  <c r="AD97" i="6"/>
  <c r="D97" i="6"/>
  <c r="H97" i="6"/>
  <c r="L97" i="6"/>
  <c r="P97" i="6"/>
  <c r="Y97" i="6"/>
  <c r="AC97" i="6"/>
  <c r="AG97" i="6"/>
  <c r="C93" i="6"/>
  <c r="G93" i="6"/>
  <c r="K93" i="6"/>
  <c r="O93" i="6"/>
  <c r="S93" i="6"/>
  <c r="AB93" i="6"/>
  <c r="AF93" i="6"/>
  <c r="E93" i="6"/>
  <c r="J93" i="6"/>
  <c r="P93" i="6"/>
  <c r="F93" i="6"/>
  <c r="M93" i="6"/>
  <c r="Y93" i="6"/>
  <c r="AD93" i="6"/>
  <c r="D93" i="6"/>
  <c r="L93" i="6"/>
  <c r="R93" i="6"/>
  <c r="AC93" i="6"/>
  <c r="C89" i="6"/>
  <c r="G89" i="6"/>
  <c r="K89" i="6"/>
  <c r="O89" i="6"/>
  <c r="S89" i="6"/>
  <c r="AB89" i="6"/>
  <c r="AF89" i="6"/>
  <c r="E89" i="6"/>
  <c r="J89" i="6"/>
  <c r="P89" i="6"/>
  <c r="Z89" i="6"/>
  <c r="AE89" i="6"/>
  <c r="D89" i="6"/>
  <c r="L89" i="6"/>
  <c r="R89" i="6"/>
  <c r="AD89" i="6"/>
  <c r="B89" i="6"/>
  <c r="I89" i="6"/>
  <c r="Q89" i="6"/>
  <c r="AC89" i="6"/>
  <c r="C85" i="6"/>
  <c r="G85" i="6"/>
  <c r="K85" i="6"/>
  <c r="O85" i="6"/>
  <c r="S85" i="6"/>
  <c r="AB85" i="6"/>
  <c r="AF85" i="6"/>
  <c r="E85" i="6"/>
  <c r="J85" i="6"/>
  <c r="P85" i="6"/>
  <c r="Z85" i="6"/>
  <c r="AE85" i="6"/>
  <c r="B85" i="6"/>
  <c r="I85" i="6"/>
  <c r="Q85" i="6"/>
  <c r="AC85" i="6"/>
  <c r="A85" i="6"/>
  <c r="H85" i="6"/>
  <c r="N85" i="6"/>
  <c r="AA85" i="6"/>
  <c r="C81" i="6"/>
  <c r="G81" i="6"/>
  <c r="K81" i="6"/>
  <c r="O81" i="6"/>
  <c r="S81" i="6"/>
  <c r="AB81" i="6"/>
  <c r="AF81" i="6"/>
  <c r="A81" i="6"/>
  <c r="E81" i="6"/>
  <c r="J81" i="6"/>
  <c r="P81" i="6"/>
  <c r="Z81" i="6"/>
  <c r="AE81" i="6"/>
  <c r="H81" i="6"/>
  <c r="N81" i="6"/>
  <c r="AA81" i="6"/>
  <c r="F81" i="6"/>
  <c r="M81" i="6"/>
  <c r="Y81" i="6"/>
  <c r="AG81" i="6"/>
  <c r="C77" i="6"/>
  <c r="G77" i="6"/>
  <c r="K77" i="6"/>
  <c r="O77" i="6"/>
  <c r="S77" i="6"/>
  <c r="AB77" i="6"/>
  <c r="AF77" i="6"/>
  <c r="A77" i="6"/>
  <c r="F77" i="6"/>
  <c r="L77" i="6"/>
  <c r="Q77" i="6"/>
  <c r="AA77" i="6"/>
  <c r="AG77" i="6"/>
  <c r="E77" i="6"/>
  <c r="J77" i="6"/>
  <c r="P77" i="6"/>
  <c r="Z77" i="6"/>
  <c r="AE77" i="6"/>
  <c r="D77" i="6"/>
  <c r="N77" i="6"/>
  <c r="AD77" i="6"/>
  <c r="B77" i="6"/>
  <c r="M77" i="6"/>
  <c r="AC77" i="6"/>
  <c r="C73" i="6"/>
  <c r="G73" i="6"/>
  <c r="K73" i="6"/>
  <c r="O73" i="6"/>
  <c r="S73" i="6"/>
  <c r="AB73" i="6"/>
  <c r="AF73" i="6"/>
  <c r="A73" i="6"/>
  <c r="F73" i="6"/>
  <c r="L73" i="6"/>
  <c r="Q73" i="6"/>
  <c r="AA73" i="6"/>
  <c r="AG73" i="6"/>
  <c r="E73" i="6"/>
  <c r="J73" i="6"/>
  <c r="P73" i="6"/>
  <c r="Z73" i="6"/>
  <c r="AE73" i="6"/>
  <c r="I73" i="6"/>
  <c r="Y73" i="6"/>
  <c r="H73" i="6"/>
  <c r="R73" i="6"/>
  <c r="C69" i="6"/>
  <c r="G69" i="6"/>
  <c r="K69" i="6"/>
  <c r="O69" i="6"/>
  <c r="S69" i="6"/>
  <c r="AB69" i="6"/>
  <c r="AF69" i="6"/>
  <c r="A69" i="6"/>
  <c r="F69" i="6"/>
  <c r="L69" i="6"/>
  <c r="Q69" i="6"/>
  <c r="AA69" i="6"/>
  <c r="AG69" i="6"/>
  <c r="E69" i="6"/>
  <c r="J69" i="6"/>
  <c r="P69" i="6"/>
  <c r="Z69" i="6"/>
  <c r="AE69" i="6"/>
  <c r="D69" i="6"/>
  <c r="N69" i="6"/>
  <c r="AD69" i="6"/>
  <c r="B69" i="6"/>
  <c r="M69" i="6"/>
  <c r="AC69" i="6"/>
  <c r="C65" i="6"/>
  <c r="G65" i="6"/>
  <c r="K65" i="6"/>
  <c r="O65" i="6"/>
  <c r="S65" i="6"/>
  <c r="AB65" i="6"/>
  <c r="AF65" i="6"/>
  <c r="A65" i="6"/>
  <c r="F65" i="6"/>
  <c r="L65" i="6"/>
  <c r="Q65" i="6"/>
  <c r="AA65" i="6"/>
  <c r="AG65" i="6"/>
  <c r="E65" i="6"/>
  <c r="J65" i="6"/>
  <c r="P65" i="6"/>
  <c r="Z65" i="6"/>
  <c r="AE65" i="6"/>
  <c r="I65" i="6"/>
  <c r="Y65" i="6"/>
  <c r="H65" i="6"/>
  <c r="R65" i="6"/>
  <c r="C61" i="6"/>
  <c r="G61" i="6"/>
  <c r="K61" i="6"/>
  <c r="O61" i="6"/>
  <c r="S61" i="6"/>
  <c r="AB61" i="6"/>
  <c r="AF61" i="6"/>
  <c r="A61" i="6"/>
  <c r="F61" i="6"/>
  <c r="L61" i="6"/>
  <c r="Q61" i="6"/>
  <c r="AA61" i="6"/>
  <c r="AG61" i="6"/>
  <c r="E61" i="6"/>
  <c r="J61" i="6"/>
  <c r="P61" i="6"/>
  <c r="Z61" i="6"/>
  <c r="AE61" i="6"/>
  <c r="D61" i="6"/>
  <c r="N61" i="6"/>
  <c r="AD61" i="6"/>
  <c r="B61" i="6"/>
  <c r="M61" i="6"/>
  <c r="AC61" i="6"/>
  <c r="C57" i="6"/>
  <c r="G57" i="6"/>
  <c r="K57" i="6"/>
  <c r="O57" i="6"/>
  <c r="S57" i="6"/>
  <c r="AB57" i="6"/>
  <c r="AF57" i="6"/>
  <c r="A57" i="6"/>
  <c r="F57" i="6"/>
  <c r="L57" i="6"/>
  <c r="Q57" i="6"/>
  <c r="AA57" i="6"/>
  <c r="AG57" i="6"/>
  <c r="E57" i="6"/>
  <c r="J57" i="6"/>
  <c r="P57" i="6"/>
  <c r="Z57" i="6"/>
  <c r="AE57" i="6"/>
  <c r="I57" i="6"/>
  <c r="Y57" i="6"/>
  <c r="H57" i="6"/>
  <c r="R57" i="6"/>
  <c r="D53" i="6"/>
  <c r="H53" i="6"/>
  <c r="L53" i="6"/>
  <c r="P53" i="6"/>
  <c r="Y53" i="6"/>
  <c r="AC53" i="6"/>
  <c r="AG53" i="6"/>
  <c r="C53" i="6"/>
  <c r="G53" i="6"/>
  <c r="K53" i="6"/>
  <c r="O53" i="6"/>
  <c r="S53" i="6"/>
  <c r="AB53" i="6"/>
  <c r="AF53" i="6"/>
  <c r="F53" i="6"/>
  <c r="N53" i="6"/>
  <c r="AA53" i="6"/>
  <c r="E53" i="6"/>
  <c r="M53" i="6"/>
  <c r="Z53" i="6"/>
  <c r="B53" i="6"/>
  <c r="R53" i="6"/>
  <c r="A53" i="6"/>
  <c r="Q53" i="6"/>
  <c r="D49" i="6"/>
  <c r="H49" i="6"/>
  <c r="L49" i="6"/>
  <c r="P49" i="6"/>
  <c r="Y49" i="6"/>
  <c r="AC49" i="6"/>
  <c r="AG49" i="6"/>
  <c r="C49" i="6"/>
  <c r="G49" i="6"/>
  <c r="K49" i="6"/>
  <c r="O49" i="6"/>
  <c r="S49" i="6"/>
  <c r="AB49" i="6"/>
  <c r="AF49" i="6"/>
  <c r="F49" i="6"/>
  <c r="N49" i="6"/>
  <c r="AA49" i="6"/>
  <c r="E49" i="6"/>
  <c r="M49" i="6"/>
  <c r="Z49" i="6"/>
  <c r="B49" i="6"/>
  <c r="R49" i="6"/>
  <c r="A49" i="6"/>
  <c r="Q49" i="6"/>
  <c r="D45" i="6"/>
  <c r="H45" i="6"/>
  <c r="L45" i="6"/>
  <c r="P45" i="6"/>
  <c r="Y45" i="6"/>
  <c r="AC45" i="6"/>
  <c r="AG45" i="6"/>
  <c r="C45" i="6"/>
  <c r="G45" i="6"/>
  <c r="K45" i="6"/>
  <c r="O45" i="6"/>
  <c r="S45" i="6"/>
  <c r="AB45" i="6"/>
  <c r="AF45" i="6"/>
  <c r="F45" i="6"/>
  <c r="N45" i="6"/>
  <c r="AA45" i="6"/>
  <c r="E45" i="6"/>
  <c r="M45" i="6"/>
  <c r="Z45" i="6"/>
  <c r="B45" i="6"/>
  <c r="R45" i="6"/>
  <c r="A45" i="6"/>
  <c r="Q45" i="6"/>
  <c r="D41" i="6"/>
  <c r="H41" i="6"/>
  <c r="L41" i="6"/>
  <c r="P41" i="6"/>
  <c r="Y41" i="6"/>
  <c r="AC41" i="6"/>
  <c r="AG41" i="6"/>
  <c r="C41" i="6"/>
  <c r="G41" i="6"/>
  <c r="K41" i="6"/>
  <c r="O41" i="6"/>
  <c r="S41" i="6"/>
  <c r="AB41" i="6"/>
  <c r="AF41" i="6"/>
  <c r="F41" i="6"/>
  <c r="N41" i="6"/>
  <c r="AA41" i="6"/>
  <c r="E41" i="6"/>
  <c r="M41" i="6"/>
  <c r="Z41" i="6"/>
  <c r="B41" i="6"/>
  <c r="R41" i="6"/>
  <c r="A41" i="6"/>
  <c r="Q41" i="6"/>
  <c r="B37" i="6"/>
  <c r="F37" i="6"/>
  <c r="J37" i="6"/>
  <c r="N37" i="6"/>
  <c r="R37" i="6"/>
  <c r="AA37" i="6"/>
  <c r="AE37" i="6"/>
  <c r="D37" i="6"/>
  <c r="I37" i="6"/>
  <c r="O37" i="6"/>
  <c r="Y37" i="6"/>
  <c r="AD37" i="6"/>
  <c r="C37" i="6"/>
  <c r="H37" i="6"/>
  <c r="M37" i="6"/>
  <c r="S37" i="6"/>
  <c r="AC37" i="6"/>
  <c r="G37" i="6"/>
  <c r="Q37" i="6"/>
  <c r="AG37" i="6"/>
  <c r="E37" i="6"/>
  <c r="P37" i="6"/>
  <c r="AF37" i="6"/>
  <c r="L37" i="6"/>
  <c r="K37" i="6"/>
  <c r="C33" i="6"/>
  <c r="G33" i="6"/>
  <c r="K33" i="6"/>
  <c r="O33" i="6"/>
  <c r="S33" i="6"/>
  <c r="AB33" i="6"/>
  <c r="AF33" i="6"/>
  <c r="B33" i="6"/>
  <c r="F33" i="6"/>
  <c r="J33" i="6"/>
  <c r="N33" i="6"/>
  <c r="R33" i="6"/>
  <c r="AA33" i="6"/>
  <c r="AE33" i="6"/>
  <c r="A33" i="6"/>
  <c r="I33" i="6"/>
  <c r="Q33" i="6"/>
  <c r="AD33" i="6"/>
  <c r="H33" i="6"/>
  <c r="P33" i="6"/>
  <c r="AC33" i="6"/>
  <c r="M33" i="6"/>
  <c r="L33" i="6"/>
  <c r="AG33" i="6"/>
  <c r="E33" i="6"/>
  <c r="D33" i="6"/>
  <c r="C29" i="6"/>
  <c r="G29" i="6"/>
  <c r="K29" i="6"/>
  <c r="O29" i="6"/>
  <c r="S29" i="6"/>
  <c r="AB29" i="6"/>
  <c r="AF29" i="6"/>
  <c r="B29" i="6"/>
  <c r="F29" i="6"/>
  <c r="J29" i="6"/>
  <c r="N29" i="6"/>
  <c r="R29" i="6"/>
  <c r="AA29" i="6"/>
  <c r="AE29" i="6"/>
  <c r="A29" i="6"/>
  <c r="I29" i="6"/>
  <c r="Q29" i="6"/>
  <c r="AD29" i="6"/>
  <c r="H29" i="6"/>
  <c r="P29" i="6"/>
  <c r="AC29" i="6"/>
  <c r="M29" i="6"/>
  <c r="L29" i="6"/>
  <c r="AG29" i="6"/>
  <c r="Z29" i="6"/>
  <c r="Y29" i="6"/>
  <c r="C25" i="6"/>
  <c r="G25" i="6"/>
  <c r="K25" i="6"/>
  <c r="O25" i="6"/>
  <c r="S25" i="6"/>
  <c r="AB25" i="6"/>
  <c r="AF25" i="6"/>
  <c r="B25" i="6"/>
  <c r="F25" i="6"/>
  <c r="J25" i="6"/>
  <c r="N25" i="6"/>
  <c r="R25" i="6"/>
  <c r="AA25" i="6"/>
  <c r="AE25" i="6"/>
  <c r="A25" i="6"/>
  <c r="I25" i="6"/>
  <c r="Q25" i="6"/>
  <c r="AD25" i="6"/>
  <c r="H25" i="6"/>
  <c r="P25" i="6"/>
  <c r="AC25" i="6"/>
  <c r="M25" i="6"/>
  <c r="L25" i="6"/>
  <c r="AG25" i="6"/>
  <c r="E25" i="6"/>
  <c r="D25" i="6"/>
  <c r="C21" i="6"/>
  <c r="G21" i="6"/>
  <c r="K21" i="6"/>
  <c r="O21" i="6"/>
  <c r="S21" i="6"/>
  <c r="AB21" i="6"/>
  <c r="AF21" i="6"/>
  <c r="B21" i="6"/>
  <c r="F21" i="6"/>
  <c r="J21" i="6"/>
  <c r="N21" i="6"/>
  <c r="R21" i="6"/>
  <c r="AA21" i="6"/>
  <c r="AE21" i="6"/>
  <c r="A21" i="6"/>
  <c r="I21" i="6"/>
  <c r="Q21" i="6"/>
  <c r="AD21" i="6"/>
  <c r="H21" i="6"/>
  <c r="P21" i="6"/>
  <c r="AC21" i="6"/>
  <c r="M21" i="6"/>
  <c r="L21" i="6"/>
  <c r="AG21" i="6"/>
  <c r="Z21" i="6"/>
  <c r="Y21" i="6"/>
  <c r="C17" i="6"/>
  <c r="G17" i="6"/>
  <c r="K17" i="6"/>
  <c r="O17" i="6"/>
  <c r="S17" i="6"/>
  <c r="AB17" i="6"/>
  <c r="AF17" i="6"/>
  <c r="B17" i="6"/>
  <c r="F17" i="6"/>
  <c r="J17" i="6"/>
  <c r="N17" i="6"/>
  <c r="R17" i="6"/>
  <c r="AA17" i="6"/>
  <c r="AE17" i="6"/>
  <c r="A17" i="6"/>
  <c r="I17" i="6"/>
  <c r="Q17" i="6"/>
  <c r="AD17" i="6"/>
  <c r="H17" i="6"/>
  <c r="P17" i="6"/>
  <c r="AC17" i="6"/>
  <c r="M17" i="6"/>
  <c r="L17" i="6"/>
  <c r="AG17" i="6"/>
  <c r="E17" i="6"/>
  <c r="D17" i="6"/>
  <c r="C13" i="6"/>
  <c r="G13" i="6"/>
  <c r="K13" i="6"/>
  <c r="O13" i="6"/>
  <c r="S13" i="6"/>
  <c r="AB13" i="6"/>
  <c r="AF13" i="6"/>
  <c r="B13" i="6"/>
  <c r="F13" i="6"/>
  <c r="J13" i="6"/>
  <c r="N13" i="6"/>
  <c r="R13" i="6"/>
  <c r="AA13" i="6"/>
  <c r="AE13" i="6"/>
  <c r="A13" i="6"/>
  <c r="I13" i="6"/>
  <c r="Q13" i="6"/>
  <c r="AD13" i="6"/>
  <c r="H13" i="6"/>
  <c r="P13" i="6"/>
  <c r="AC13" i="6"/>
  <c r="M13" i="6"/>
  <c r="L13" i="6"/>
  <c r="AG13" i="6"/>
  <c r="Z13" i="6"/>
  <c r="Y13" i="6"/>
  <c r="C9" i="6"/>
  <c r="G9" i="6"/>
  <c r="K9" i="6"/>
  <c r="O9" i="6"/>
  <c r="S9" i="6"/>
  <c r="AB9" i="6"/>
  <c r="AF9" i="6"/>
  <c r="B9" i="6"/>
  <c r="F9" i="6"/>
  <c r="J9" i="6"/>
  <c r="N9" i="6"/>
  <c r="R9" i="6"/>
  <c r="AA9" i="6"/>
  <c r="AE9" i="6"/>
  <c r="A9" i="6"/>
  <c r="I9" i="6"/>
  <c r="Q9" i="6"/>
  <c r="AD9" i="6"/>
  <c r="H9" i="6"/>
  <c r="P9" i="6"/>
  <c r="AC9" i="6"/>
  <c r="M9" i="6"/>
  <c r="L9" i="6"/>
  <c r="AG9" i="6"/>
  <c r="E9" i="6"/>
  <c r="D9" i="6"/>
  <c r="AE151" i="6"/>
  <c r="O151" i="6"/>
  <c r="E151" i="6"/>
  <c r="AE147" i="6"/>
  <c r="O147" i="6"/>
  <c r="AE143" i="6"/>
  <c r="O143" i="6"/>
  <c r="R139" i="6"/>
  <c r="B139" i="6"/>
  <c r="R135" i="6"/>
  <c r="B135" i="6"/>
  <c r="R131" i="6"/>
  <c r="B131" i="6"/>
  <c r="AE127" i="6"/>
  <c r="J127" i="6"/>
  <c r="AE123" i="6"/>
  <c r="J123" i="6"/>
  <c r="AE119" i="6"/>
  <c r="J119" i="6"/>
  <c r="AE115" i="6"/>
  <c r="AE111" i="6"/>
  <c r="J111" i="6"/>
  <c r="B111" i="6"/>
  <c r="R107" i="6"/>
  <c r="B107" i="6"/>
  <c r="R103" i="6"/>
  <c r="AE99" i="6"/>
  <c r="J99" i="6"/>
  <c r="R95" i="6"/>
  <c r="Y87" i="6"/>
  <c r="Z75" i="6"/>
  <c r="J67" i="6"/>
  <c r="P63" i="6"/>
  <c r="A51" i="6"/>
  <c r="Q47" i="6"/>
  <c r="A43" i="6"/>
  <c r="H39" i="6"/>
  <c r="L15" i="6"/>
  <c r="D3" i="6"/>
  <c r="K3" i="6"/>
  <c r="S3" i="6"/>
  <c r="AE3" i="6"/>
  <c r="AE152" i="6"/>
  <c r="O152" i="6"/>
  <c r="E152" i="6"/>
  <c r="AA151" i="6"/>
  <c r="K151" i="6"/>
  <c r="AE148" i="6"/>
  <c r="O148" i="6"/>
  <c r="E148" i="6"/>
  <c r="AA147" i="6"/>
  <c r="K147" i="6"/>
  <c r="A147" i="6"/>
  <c r="Z144" i="6"/>
  <c r="J144" i="6"/>
  <c r="AF143" i="6"/>
  <c r="AA143" i="6"/>
  <c r="K143" i="6"/>
  <c r="F143" i="6"/>
  <c r="A143" i="6"/>
  <c r="AB140" i="6"/>
  <c r="G140" i="6"/>
  <c r="S139" i="6"/>
  <c r="AB136" i="6"/>
  <c r="G136" i="6"/>
  <c r="AF135" i="6"/>
  <c r="K135" i="6"/>
  <c r="C135" i="6"/>
  <c r="AB132" i="6"/>
  <c r="G132" i="6"/>
  <c r="S131" i="6"/>
  <c r="AB128" i="6"/>
  <c r="G128" i="6"/>
  <c r="S127" i="6"/>
  <c r="O124" i="6"/>
  <c r="AF123" i="6"/>
  <c r="K123" i="6"/>
  <c r="C123" i="6"/>
  <c r="AB120" i="6"/>
  <c r="O120" i="6"/>
  <c r="AF119" i="6"/>
  <c r="K119" i="6"/>
  <c r="O116" i="6"/>
  <c r="AF115" i="6"/>
  <c r="K115" i="6"/>
  <c r="O112" i="6"/>
  <c r="AF111" i="6"/>
  <c r="K111" i="6"/>
  <c r="O108" i="6"/>
  <c r="AF107" i="6"/>
  <c r="K107" i="6"/>
  <c r="AB104" i="6"/>
  <c r="G104" i="6"/>
  <c r="S103" i="6"/>
  <c r="AB100" i="6"/>
  <c r="G100" i="6"/>
  <c r="AF99" i="6"/>
  <c r="K99" i="6"/>
  <c r="AB96" i="6"/>
  <c r="G96" i="6"/>
  <c r="AF95" i="6"/>
  <c r="S95" i="6"/>
  <c r="K95" i="6"/>
  <c r="C95" i="6"/>
  <c r="AC92" i="6"/>
  <c r="I92" i="6"/>
  <c r="AA91" i="6"/>
  <c r="I91" i="6"/>
  <c r="Z88" i="6"/>
  <c r="H88" i="6"/>
  <c r="Z87" i="6"/>
  <c r="Y84" i="6"/>
  <c r="E84" i="6"/>
  <c r="Y83" i="6"/>
  <c r="E83" i="6"/>
  <c r="J80" i="6"/>
  <c r="Q79" i="6"/>
  <c r="P76" i="6"/>
  <c r="AA75" i="6"/>
  <c r="A75" i="6"/>
  <c r="Z72" i="6"/>
  <c r="AG71" i="6"/>
  <c r="F71" i="6"/>
  <c r="AE68" i="6"/>
  <c r="E68" i="6"/>
  <c r="L67" i="6"/>
  <c r="J64" i="6"/>
  <c r="Q63" i="6"/>
  <c r="P60" i="6"/>
  <c r="AA59" i="6"/>
  <c r="A59" i="6"/>
  <c r="Z56" i="6"/>
  <c r="AG55" i="6"/>
  <c r="F55" i="6"/>
  <c r="F52" i="6"/>
  <c r="B51" i="6"/>
  <c r="AA48" i="6"/>
  <c r="R47" i="6"/>
  <c r="F44" i="6"/>
  <c r="B43" i="6"/>
  <c r="AA40" i="6"/>
  <c r="I39" i="6"/>
  <c r="A36" i="6"/>
  <c r="A20" i="6"/>
  <c r="M15" i="6"/>
  <c r="F3" i="6"/>
  <c r="N3" i="6"/>
  <c r="R3" i="6"/>
  <c r="C3" i="6"/>
  <c r="AD3" i="6"/>
  <c r="AG154" i="6"/>
  <c r="AC154" i="6"/>
  <c r="Y154" i="6"/>
  <c r="P154" i="6"/>
  <c r="L154" i="6"/>
  <c r="H154" i="6"/>
  <c r="D154" i="6"/>
  <c r="AG153" i="6"/>
  <c r="AC153" i="6"/>
  <c r="Y153" i="6"/>
  <c r="O153" i="6"/>
  <c r="J153" i="6"/>
  <c r="E153" i="6"/>
  <c r="AF152" i="6"/>
  <c r="AA152" i="6"/>
  <c r="Q152" i="6"/>
  <c r="K152" i="6"/>
  <c r="F152" i="6"/>
  <c r="AB151" i="6"/>
  <c r="R151" i="6"/>
  <c r="M151" i="6"/>
  <c r="G151" i="6"/>
  <c r="B151" i="6"/>
  <c r="AD150" i="6"/>
  <c r="S150" i="6"/>
  <c r="N150" i="6"/>
  <c r="I150" i="6"/>
  <c r="AE149" i="6"/>
  <c r="Z149" i="6"/>
  <c r="O149" i="6"/>
  <c r="J149" i="6"/>
  <c r="E149" i="6"/>
  <c r="AF148" i="6"/>
  <c r="AA148" i="6"/>
  <c r="Q148" i="6"/>
  <c r="K148" i="6"/>
  <c r="F148" i="6"/>
  <c r="A148" i="6"/>
  <c r="AB147" i="6"/>
  <c r="R147" i="6"/>
  <c r="M147" i="6"/>
  <c r="G147" i="6"/>
  <c r="AD146" i="6"/>
  <c r="S146" i="6"/>
  <c r="N146" i="6"/>
  <c r="I146" i="6"/>
  <c r="AE145" i="6"/>
  <c r="Z145" i="6"/>
  <c r="O145" i="6"/>
  <c r="J145" i="6"/>
  <c r="E145" i="6"/>
  <c r="AF144" i="6"/>
  <c r="AA144" i="6"/>
  <c r="Q144" i="6"/>
  <c r="K144" i="6"/>
  <c r="F144" i="6"/>
  <c r="AB143" i="6"/>
  <c r="R143" i="6"/>
  <c r="M143" i="6"/>
  <c r="G143" i="6"/>
  <c r="B143" i="6"/>
  <c r="AD142" i="6"/>
  <c r="S142" i="6"/>
  <c r="N142" i="6"/>
  <c r="I142" i="6"/>
  <c r="AE141" i="6"/>
  <c r="Z141" i="6"/>
  <c r="N141" i="6"/>
  <c r="F141" i="6"/>
  <c r="AE140" i="6"/>
  <c r="R140" i="6"/>
  <c r="J140" i="6"/>
  <c r="B140" i="6"/>
  <c r="AA139" i="6"/>
  <c r="N139" i="6"/>
  <c r="AE138" i="6"/>
  <c r="R138" i="6"/>
  <c r="J138" i="6"/>
  <c r="AA137" i="6"/>
  <c r="N137" i="6"/>
  <c r="F137" i="6"/>
  <c r="AE136" i="6"/>
  <c r="R136" i="6"/>
  <c r="J136" i="6"/>
  <c r="AA135" i="6"/>
  <c r="N135" i="6"/>
  <c r="F135" i="6"/>
  <c r="AE134" i="6"/>
  <c r="R134" i="6"/>
  <c r="J134" i="6"/>
  <c r="AA133" i="6"/>
  <c r="N133" i="6"/>
  <c r="F133" i="6"/>
  <c r="AE132" i="6"/>
  <c r="R132" i="6"/>
  <c r="J132" i="6"/>
  <c r="B132" i="6"/>
  <c r="AA131" i="6"/>
  <c r="N131" i="6"/>
  <c r="AE130" i="6"/>
  <c r="R130" i="6"/>
  <c r="J130" i="6"/>
  <c r="AA129" i="6"/>
  <c r="N129" i="6"/>
  <c r="F129" i="6"/>
  <c r="AE128" i="6"/>
  <c r="R128" i="6"/>
  <c r="J128" i="6"/>
  <c r="AA127" i="6"/>
  <c r="N127" i="6"/>
  <c r="F127" i="6"/>
  <c r="AE126" i="6"/>
  <c r="R126" i="6"/>
  <c r="J126" i="6"/>
  <c r="AA125" i="6"/>
  <c r="N125" i="6"/>
  <c r="F125" i="6"/>
  <c r="AE124" i="6"/>
  <c r="R124" i="6"/>
  <c r="J124" i="6"/>
  <c r="B124" i="6"/>
  <c r="AA123" i="6"/>
  <c r="N123" i="6"/>
  <c r="AE122" i="6"/>
  <c r="R122" i="6"/>
  <c r="J122" i="6"/>
  <c r="AA121" i="6"/>
  <c r="N121" i="6"/>
  <c r="F121" i="6"/>
  <c r="AE120" i="6"/>
  <c r="R120" i="6"/>
  <c r="J120" i="6"/>
  <c r="AA119" i="6"/>
  <c r="N119" i="6"/>
  <c r="F119" i="6"/>
  <c r="AE118" i="6"/>
  <c r="R118" i="6"/>
  <c r="J118" i="6"/>
  <c r="AA117" i="6"/>
  <c r="N117" i="6"/>
  <c r="F117" i="6"/>
  <c r="AE116" i="6"/>
  <c r="R116" i="6"/>
  <c r="J116" i="6"/>
  <c r="B116" i="6"/>
  <c r="AA115" i="6"/>
  <c r="N115" i="6"/>
  <c r="AE114" i="6"/>
  <c r="R114" i="6"/>
  <c r="J114" i="6"/>
  <c r="AA113" i="6"/>
  <c r="N113" i="6"/>
  <c r="F113" i="6"/>
  <c r="AE112" i="6"/>
  <c r="R112" i="6"/>
  <c r="J112" i="6"/>
  <c r="AA111" i="6"/>
  <c r="N111" i="6"/>
  <c r="F111" i="6"/>
  <c r="AE110" i="6"/>
  <c r="R110" i="6"/>
  <c r="J110" i="6"/>
  <c r="AA109" i="6"/>
  <c r="N109" i="6"/>
  <c r="F109" i="6"/>
  <c r="AE108" i="6"/>
  <c r="R108" i="6"/>
  <c r="J108" i="6"/>
  <c r="B108" i="6"/>
  <c r="AA107" i="6"/>
  <c r="N107" i="6"/>
  <c r="AE106" i="6"/>
  <c r="R106" i="6"/>
  <c r="J106" i="6"/>
  <c r="AA105" i="6"/>
  <c r="N105" i="6"/>
  <c r="F105" i="6"/>
  <c r="AE104" i="6"/>
  <c r="R104" i="6"/>
  <c r="J104" i="6"/>
  <c r="AA103" i="6"/>
  <c r="N103" i="6"/>
  <c r="F103" i="6"/>
  <c r="AE102" i="6"/>
  <c r="R102" i="6"/>
  <c r="J102" i="6"/>
  <c r="AA101" i="6"/>
  <c r="N101" i="6"/>
  <c r="F101" i="6"/>
  <c r="AE100" i="6"/>
  <c r="R100" i="6"/>
  <c r="J100" i="6"/>
  <c r="B100" i="6"/>
  <c r="AA99" i="6"/>
  <c r="N99" i="6"/>
  <c r="AE98" i="6"/>
  <c r="R98" i="6"/>
  <c r="J98" i="6"/>
  <c r="AA97" i="6"/>
  <c r="N97" i="6"/>
  <c r="F97" i="6"/>
  <c r="AE96" i="6"/>
  <c r="R96" i="6"/>
  <c r="J96" i="6"/>
  <c r="AA95" i="6"/>
  <c r="N95" i="6"/>
  <c r="F95" i="6"/>
  <c r="AE94" i="6"/>
  <c r="R94" i="6"/>
  <c r="AE93" i="6"/>
  <c r="N93" i="6"/>
  <c r="A93" i="6"/>
  <c r="N92" i="6"/>
  <c r="AG91" i="6"/>
  <c r="AG90" i="6"/>
  <c r="AG89" i="6"/>
  <c r="M89" i="6"/>
  <c r="AE88" i="6"/>
  <c r="AE87" i="6"/>
  <c r="L87" i="6"/>
  <c r="AE86" i="6"/>
  <c r="AD85" i="6"/>
  <c r="L85" i="6"/>
  <c r="AD84" i="6"/>
  <c r="J84" i="6"/>
  <c r="AD83" i="6"/>
  <c r="AC82" i="6"/>
  <c r="AC81" i="6"/>
  <c r="I81" i="6"/>
  <c r="AE79" i="6"/>
  <c r="E79" i="6"/>
  <c r="R77" i="6"/>
  <c r="AD76" i="6"/>
  <c r="D76" i="6"/>
  <c r="AC73" i="6"/>
  <c r="B73" i="6"/>
  <c r="P71" i="6"/>
  <c r="AA70" i="6"/>
  <c r="H69" i="6"/>
  <c r="N68" i="6"/>
  <c r="AG66" i="6"/>
  <c r="M65" i="6"/>
  <c r="AE63" i="6"/>
  <c r="E63" i="6"/>
  <c r="R61" i="6"/>
  <c r="AD60" i="6"/>
  <c r="D60" i="6"/>
  <c r="AC57" i="6"/>
  <c r="B57" i="6"/>
  <c r="P55" i="6"/>
  <c r="AD53" i="6"/>
  <c r="Z52" i="6"/>
  <c r="I49" i="6"/>
  <c r="A47" i="6"/>
  <c r="AD45" i="6"/>
  <c r="Z44" i="6"/>
  <c r="I41" i="6"/>
  <c r="AG36" i="6"/>
  <c r="Y25" i="6"/>
  <c r="L23" i="6"/>
  <c r="D21" i="6"/>
  <c r="Y9" i="6"/>
  <c r="L7" i="6"/>
  <c r="D147" i="6"/>
  <c r="H147" i="6"/>
  <c r="L147" i="6"/>
  <c r="P147" i="6"/>
  <c r="Y147" i="6"/>
  <c r="AC147" i="6"/>
  <c r="AG147" i="6"/>
  <c r="A139" i="6"/>
  <c r="E139" i="6"/>
  <c r="I139" i="6"/>
  <c r="M139" i="6"/>
  <c r="Q139" i="6"/>
  <c r="Z139" i="6"/>
  <c r="AD139" i="6"/>
  <c r="D139" i="6"/>
  <c r="H139" i="6"/>
  <c r="L139" i="6"/>
  <c r="P139" i="6"/>
  <c r="Y139" i="6"/>
  <c r="AC139" i="6"/>
  <c r="AG139" i="6"/>
  <c r="A131" i="6"/>
  <c r="E131" i="6"/>
  <c r="I131" i="6"/>
  <c r="M131" i="6"/>
  <c r="Q131" i="6"/>
  <c r="Z131" i="6"/>
  <c r="AD131" i="6"/>
  <c r="D131" i="6"/>
  <c r="H131" i="6"/>
  <c r="L131" i="6"/>
  <c r="P131" i="6"/>
  <c r="Y131" i="6"/>
  <c r="AC131" i="6"/>
  <c r="AG131" i="6"/>
  <c r="A123" i="6"/>
  <c r="E123" i="6"/>
  <c r="I123" i="6"/>
  <c r="M123" i="6"/>
  <c r="Q123" i="6"/>
  <c r="Z123" i="6"/>
  <c r="AD123" i="6"/>
  <c r="D123" i="6"/>
  <c r="H123" i="6"/>
  <c r="L123" i="6"/>
  <c r="P123" i="6"/>
  <c r="Y123" i="6"/>
  <c r="AC123" i="6"/>
  <c r="AG123" i="6"/>
  <c r="A115" i="6"/>
  <c r="E115" i="6"/>
  <c r="I115" i="6"/>
  <c r="M115" i="6"/>
  <c r="Q115" i="6"/>
  <c r="Z115" i="6"/>
  <c r="AD115" i="6"/>
  <c r="D115" i="6"/>
  <c r="H115" i="6"/>
  <c r="L115" i="6"/>
  <c r="P115" i="6"/>
  <c r="Y115" i="6"/>
  <c r="AC115" i="6"/>
  <c r="AG115" i="6"/>
  <c r="A107" i="6"/>
  <c r="E107" i="6"/>
  <c r="I107" i="6"/>
  <c r="M107" i="6"/>
  <c r="Q107" i="6"/>
  <c r="Z107" i="6"/>
  <c r="AD107" i="6"/>
  <c r="D107" i="6"/>
  <c r="H107" i="6"/>
  <c r="L107" i="6"/>
  <c r="P107" i="6"/>
  <c r="Y107" i="6"/>
  <c r="AC107" i="6"/>
  <c r="AG107" i="6"/>
  <c r="A99" i="6"/>
  <c r="E99" i="6"/>
  <c r="I99" i="6"/>
  <c r="M99" i="6"/>
  <c r="Q99" i="6"/>
  <c r="Z99" i="6"/>
  <c r="AD99" i="6"/>
  <c r="D99" i="6"/>
  <c r="H99" i="6"/>
  <c r="L99" i="6"/>
  <c r="P99" i="6"/>
  <c r="Y99" i="6"/>
  <c r="AC99" i="6"/>
  <c r="AG99" i="6"/>
  <c r="C91" i="6"/>
  <c r="G91" i="6"/>
  <c r="K91" i="6"/>
  <c r="O91" i="6"/>
  <c r="S91" i="6"/>
  <c r="AB91" i="6"/>
  <c r="AF91" i="6"/>
  <c r="B91" i="6"/>
  <c r="H91" i="6"/>
  <c r="M91" i="6"/>
  <c r="R91" i="6"/>
  <c r="AC91" i="6"/>
  <c r="E91" i="6"/>
  <c r="L91" i="6"/>
  <c r="Y91" i="6"/>
  <c r="AE91" i="6"/>
  <c r="D91" i="6"/>
  <c r="J91" i="6"/>
  <c r="Q91" i="6"/>
  <c r="AD91" i="6"/>
  <c r="C83" i="6"/>
  <c r="G83" i="6"/>
  <c r="K83" i="6"/>
  <c r="O83" i="6"/>
  <c r="S83" i="6"/>
  <c r="AB83" i="6"/>
  <c r="AF83" i="6"/>
  <c r="B83" i="6"/>
  <c r="H83" i="6"/>
  <c r="M83" i="6"/>
  <c r="R83" i="6"/>
  <c r="AC83" i="6"/>
  <c r="A83" i="6"/>
  <c r="I83" i="6"/>
  <c r="P83" i="6"/>
  <c r="AA83" i="6"/>
  <c r="F83" i="6"/>
  <c r="N83" i="6"/>
  <c r="Z83" i="6"/>
  <c r="AG83" i="6"/>
  <c r="C75" i="6"/>
  <c r="G75" i="6"/>
  <c r="K75" i="6"/>
  <c r="O75" i="6"/>
  <c r="S75" i="6"/>
  <c r="AB75" i="6"/>
  <c r="AF75" i="6"/>
  <c r="D75" i="6"/>
  <c r="I75" i="6"/>
  <c r="N75" i="6"/>
  <c r="Y75" i="6"/>
  <c r="AD75" i="6"/>
  <c r="B75" i="6"/>
  <c r="H75" i="6"/>
  <c r="M75" i="6"/>
  <c r="R75" i="6"/>
  <c r="AC75" i="6"/>
  <c r="F75" i="6"/>
  <c r="Q75" i="6"/>
  <c r="AG75" i="6"/>
  <c r="E75" i="6"/>
  <c r="P75" i="6"/>
  <c r="AE75" i="6"/>
  <c r="C67" i="6"/>
  <c r="G67" i="6"/>
  <c r="K67" i="6"/>
  <c r="O67" i="6"/>
  <c r="S67" i="6"/>
  <c r="AB67" i="6"/>
  <c r="AF67" i="6"/>
  <c r="D67" i="6"/>
  <c r="I67" i="6"/>
  <c r="N67" i="6"/>
  <c r="Y67" i="6"/>
  <c r="AD67" i="6"/>
  <c r="B67" i="6"/>
  <c r="H67" i="6"/>
  <c r="M67" i="6"/>
  <c r="R67" i="6"/>
  <c r="AC67" i="6"/>
  <c r="F67" i="6"/>
  <c r="Q67" i="6"/>
  <c r="AG67" i="6"/>
  <c r="E67" i="6"/>
  <c r="P67" i="6"/>
  <c r="AE67" i="6"/>
  <c r="C59" i="6"/>
  <c r="G59" i="6"/>
  <c r="K59" i="6"/>
  <c r="O59" i="6"/>
  <c r="S59" i="6"/>
  <c r="AB59" i="6"/>
  <c r="AF59" i="6"/>
  <c r="D59" i="6"/>
  <c r="I59" i="6"/>
  <c r="N59" i="6"/>
  <c r="Y59" i="6"/>
  <c r="AD59" i="6"/>
  <c r="B59" i="6"/>
  <c r="H59" i="6"/>
  <c r="M59" i="6"/>
  <c r="R59" i="6"/>
  <c r="AC59" i="6"/>
  <c r="F59" i="6"/>
  <c r="Q59" i="6"/>
  <c r="AG59" i="6"/>
  <c r="E59" i="6"/>
  <c r="P59" i="6"/>
  <c r="AE59" i="6"/>
  <c r="D51" i="6"/>
  <c r="H51" i="6"/>
  <c r="L51" i="6"/>
  <c r="P51" i="6"/>
  <c r="Y51" i="6"/>
  <c r="AC51" i="6"/>
  <c r="AG51" i="6"/>
  <c r="C51" i="6"/>
  <c r="G51" i="6"/>
  <c r="K51" i="6"/>
  <c r="O51" i="6"/>
  <c r="S51" i="6"/>
  <c r="AB51" i="6"/>
  <c r="AF51" i="6"/>
  <c r="F51" i="6"/>
  <c r="N51" i="6"/>
  <c r="AA51" i="6"/>
  <c r="E51" i="6"/>
  <c r="M51" i="6"/>
  <c r="Z51" i="6"/>
  <c r="J51" i="6"/>
  <c r="AE51" i="6"/>
  <c r="I51" i="6"/>
  <c r="AD51" i="6"/>
  <c r="D43" i="6"/>
  <c r="H43" i="6"/>
  <c r="L43" i="6"/>
  <c r="P43" i="6"/>
  <c r="Y43" i="6"/>
  <c r="AC43" i="6"/>
  <c r="AG43" i="6"/>
  <c r="C43" i="6"/>
  <c r="G43" i="6"/>
  <c r="K43" i="6"/>
  <c r="O43" i="6"/>
  <c r="S43" i="6"/>
  <c r="AB43" i="6"/>
  <c r="AF43" i="6"/>
  <c r="F43" i="6"/>
  <c r="N43" i="6"/>
  <c r="AA43" i="6"/>
  <c r="E43" i="6"/>
  <c r="M43" i="6"/>
  <c r="Z43" i="6"/>
  <c r="J43" i="6"/>
  <c r="AE43" i="6"/>
  <c r="I43" i="6"/>
  <c r="AD43" i="6"/>
  <c r="C35" i="6"/>
  <c r="G35" i="6"/>
  <c r="K35" i="6"/>
  <c r="O35" i="6"/>
  <c r="S35" i="6"/>
  <c r="AB35" i="6"/>
  <c r="AF35" i="6"/>
  <c r="B35" i="6"/>
  <c r="F35" i="6"/>
  <c r="J35" i="6"/>
  <c r="N35" i="6"/>
  <c r="R35" i="6"/>
  <c r="AA35" i="6"/>
  <c r="AE35" i="6"/>
  <c r="A35" i="6"/>
  <c r="I35" i="6"/>
  <c r="Q35" i="6"/>
  <c r="AD35" i="6"/>
  <c r="H35" i="6"/>
  <c r="P35" i="6"/>
  <c r="AC35" i="6"/>
  <c r="E35" i="6"/>
  <c r="Z35" i="6"/>
  <c r="D35" i="6"/>
  <c r="Y35" i="6"/>
  <c r="M35" i="6"/>
  <c r="L35" i="6"/>
  <c r="C27" i="6"/>
  <c r="G27" i="6"/>
  <c r="K27" i="6"/>
  <c r="O27" i="6"/>
  <c r="S27" i="6"/>
  <c r="AB27" i="6"/>
  <c r="AF27" i="6"/>
  <c r="B27" i="6"/>
  <c r="F27" i="6"/>
  <c r="J27" i="6"/>
  <c r="N27" i="6"/>
  <c r="R27" i="6"/>
  <c r="AA27" i="6"/>
  <c r="AE27" i="6"/>
  <c r="A27" i="6"/>
  <c r="I27" i="6"/>
  <c r="Q27" i="6"/>
  <c r="AD27" i="6"/>
  <c r="H27" i="6"/>
  <c r="P27" i="6"/>
  <c r="AC27" i="6"/>
  <c r="E27" i="6"/>
  <c r="Z27" i="6"/>
  <c r="D27" i="6"/>
  <c r="Y27" i="6"/>
  <c r="M27" i="6"/>
  <c r="L27" i="6"/>
  <c r="C19" i="6"/>
  <c r="G19" i="6"/>
  <c r="K19" i="6"/>
  <c r="O19" i="6"/>
  <c r="S19" i="6"/>
  <c r="AB19" i="6"/>
  <c r="AF19" i="6"/>
  <c r="B19" i="6"/>
  <c r="F19" i="6"/>
  <c r="J19" i="6"/>
  <c r="N19" i="6"/>
  <c r="R19" i="6"/>
  <c r="AA19" i="6"/>
  <c r="AE19" i="6"/>
  <c r="A19" i="6"/>
  <c r="I19" i="6"/>
  <c r="Q19" i="6"/>
  <c r="AD19" i="6"/>
  <c r="H19" i="6"/>
  <c r="P19" i="6"/>
  <c r="AC19" i="6"/>
  <c r="E19" i="6"/>
  <c r="Z19" i="6"/>
  <c r="D19" i="6"/>
  <c r="Y19" i="6"/>
  <c r="M19" i="6"/>
  <c r="L19" i="6"/>
  <c r="C11" i="6"/>
  <c r="G11" i="6"/>
  <c r="K11" i="6"/>
  <c r="O11" i="6"/>
  <c r="S11" i="6"/>
  <c r="AB11" i="6"/>
  <c r="AF11" i="6"/>
  <c r="B11" i="6"/>
  <c r="F11" i="6"/>
  <c r="J11" i="6"/>
  <c r="N11" i="6"/>
  <c r="R11" i="6"/>
  <c r="AA11" i="6"/>
  <c r="AE11" i="6"/>
  <c r="A11" i="6"/>
  <c r="I11" i="6"/>
  <c r="Q11" i="6"/>
  <c r="AD11" i="6"/>
  <c r="H11" i="6"/>
  <c r="P11" i="6"/>
  <c r="AC11" i="6"/>
  <c r="E11" i="6"/>
  <c r="Z11" i="6"/>
  <c r="D11" i="6"/>
  <c r="Y11" i="6"/>
  <c r="M11" i="6"/>
  <c r="L11" i="6"/>
  <c r="D152" i="6"/>
  <c r="H152" i="6"/>
  <c r="L152" i="6"/>
  <c r="P152" i="6"/>
  <c r="Y152" i="6"/>
  <c r="AC152" i="6"/>
  <c r="AG152" i="6"/>
  <c r="D144" i="6"/>
  <c r="H144" i="6"/>
  <c r="L144" i="6"/>
  <c r="P144" i="6"/>
  <c r="Y144" i="6"/>
  <c r="AC144" i="6"/>
  <c r="AG144" i="6"/>
  <c r="A136" i="6"/>
  <c r="E136" i="6"/>
  <c r="I136" i="6"/>
  <c r="M136" i="6"/>
  <c r="Q136" i="6"/>
  <c r="Z136" i="6"/>
  <c r="AD136" i="6"/>
  <c r="D136" i="6"/>
  <c r="H136" i="6"/>
  <c r="L136" i="6"/>
  <c r="P136" i="6"/>
  <c r="Y136" i="6"/>
  <c r="AC136" i="6"/>
  <c r="AG136" i="6"/>
  <c r="A128" i="6"/>
  <c r="E128" i="6"/>
  <c r="I128" i="6"/>
  <c r="M128" i="6"/>
  <c r="Q128" i="6"/>
  <c r="Z128" i="6"/>
  <c r="AD128" i="6"/>
  <c r="D128" i="6"/>
  <c r="H128" i="6"/>
  <c r="L128" i="6"/>
  <c r="P128" i="6"/>
  <c r="Y128" i="6"/>
  <c r="AC128" i="6"/>
  <c r="AG128" i="6"/>
  <c r="A120" i="6"/>
  <c r="E120" i="6"/>
  <c r="I120" i="6"/>
  <c r="M120" i="6"/>
  <c r="Q120" i="6"/>
  <c r="Z120" i="6"/>
  <c r="AD120" i="6"/>
  <c r="D120" i="6"/>
  <c r="H120" i="6"/>
  <c r="L120" i="6"/>
  <c r="P120" i="6"/>
  <c r="Y120" i="6"/>
  <c r="AC120" i="6"/>
  <c r="AG120" i="6"/>
  <c r="A112" i="6"/>
  <c r="E112" i="6"/>
  <c r="I112" i="6"/>
  <c r="M112" i="6"/>
  <c r="Q112" i="6"/>
  <c r="Z112" i="6"/>
  <c r="AD112" i="6"/>
  <c r="D112" i="6"/>
  <c r="H112" i="6"/>
  <c r="L112" i="6"/>
  <c r="P112" i="6"/>
  <c r="Y112" i="6"/>
  <c r="AC112" i="6"/>
  <c r="AG112" i="6"/>
  <c r="A104" i="6"/>
  <c r="E104" i="6"/>
  <c r="I104" i="6"/>
  <c r="M104" i="6"/>
  <c r="Q104" i="6"/>
  <c r="Z104" i="6"/>
  <c r="AD104" i="6"/>
  <c r="D104" i="6"/>
  <c r="H104" i="6"/>
  <c r="L104" i="6"/>
  <c r="P104" i="6"/>
  <c r="Y104" i="6"/>
  <c r="AC104" i="6"/>
  <c r="AG104" i="6"/>
  <c r="A96" i="6"/>
  <c r="E96" i="6"/>
  <c r="I96" i="6"/>
  <c r="M96" i="6"/>
  <c r="Q96" i="6"/>
  <c r="Z96" i="6"/>
  <c r="AD96" i="6"/>
  <c r="D96" i="6"/>
  <c r="H96" i="6"/>
  <c r="L96" i="6"/>
  <c r="P96" i="6"/>
  <c r="Y96" i="6"/>
  <c r="AC96" i="6"/>
  <c r="AG96" i="6"/>
  <c r="C88" i="6"/>
  <c r="G88" i="6"/>
  <c r="K88" i="6"/>
  <c r="O88" i="6"/>
  <c r="S88" i="6"/>
  <c r="AB88" i="6"/>
  <c r="AF88" i="6"/>
  <c r="A88" i="6"/>
  <c r="F88" i="6"/>
  <c r="L88" i="6"/>
  <c r="Q88" i="6"/>
  <c r="AA88" i="6"/>
  <c r="AG88" i="6"/>
  <c r="D88" i="6"/>
  <c r="J88" i="6"/>
  <c r="R88" i="6"/>
  <c r="AD88" i="6"/>
  <c r="B88" i="6"/>
  <c r="I88" i="6"/>
  <c r="P88" i="6"/>
  <c r="AC88" i="6"/>
  <c r="C80" i="6"/>
  <c r="G80" i="6"/>
  <c r="K80" i="6"/>
  <c r="O80" i="6"/>
  <c r="S80" i="6"/>
  <c r="AB80" i="6"/>
  <c r="AF80" i="6"/>
  <c r="B80" i="6"/>
  <c r="H80" i="6"/>
  <c r="M80" i="6"/>
  <c r="R80" i="6"/>
  <c r="AC80" i="6"/>
  <c r="A80" i="6"/>
  <c r="F80" i="6"/>
  <c r="L80" i="6"/>
  <c r="Q80" i="6"/>
  <c r="AA80" i="6"/>
  <c r="AG80" i="6"/>
  <c r="E80" i="6"/>
  <c r="P80" i="6"/>
  <c r="AE80" i="6"/>
  <c r="D80" i="6"/>
  <c r="N80" i="6"/>
  <c r="AD80" i="6"/>
  <c r="C72" i="6"/>
  <c r="G72" i="6"/>
  <c r="K72" i="6"/>
  <c r="O72" i="6"/>
  <c r="S72" i="6"/>
  <c r="AB72" i="6"/>
  <c r="AF72" i="6"/>
  <c r="B72" i="6"/>
  <c r="H72" i="6"/>
  <c r="M72" i="6"/>
  <c r="R72" i="6"/>
  <c r="AC72" i="6"/>
  <c r="A72" i="6"/>
  <c r="F72" i="6"/>
  <c r="L72" i="6"/>
  <c r="Q72" i="6"/>
  <c r="AA72" i="6"/>
  <c r="AG72" i="6"/>
  <c r="E72" i="6"/>
  <c r="P72" i="6"/>
  <c r="AE72" i="6"/>
  <c r="D72" i="6"/>
  <c r="N72" i="6"/>
  <c r="AD72" i="6"/>
  <c r="C64" i="6"/>
  <c r="G64" i="6"/>
  <c r="K64" i="6"/>
  <c r="O64" i="6"/>
  <c r="S64" i="6"/>
  <c r="AB64" i="6"/>
  <c r="AF64" i="6"/>
  <c r="B64" i="6"/>
  <c r="H64" i="6"/>
  <c r="M64" i="6"/>
  <c r="R64" i="6"/>
  <c r="AC64" i="6"/>
  <c r="A64" i="6"/>
  <c r="F64" i="6"/>
  <c r="L64" i="6"/>
  <c r="Q64" i="6"/>
  <c r="AA64" i="6"/>
  <c r="AG64" i="6"/>
  <c r="E64" i="6"/>
  <c r="P64" i="6"/>
  <c r="AE64" i="6"/>
  <c r="D64" i="6"/>
  <c r="N64" i="6"/>
  <c r="AD64" i="6"/>
  <c r="C56" i="6"/>
  <c r="G56" i="6"/>
  <c r="K56" i="6"/>
  <c r="O56" i="6"/>
  <c r="S56" i="6"/>
  <c r="AB56" i="6"/>
  <c r="AF56" i="6"/>
  <c r="B56" i="6"/>
  <c r="H56" i="6"/>
  <c r="M56" i="6"/>
  <c r="R56" i="6"/>
  <c r="AC56" i="6"/>
  <c r="A56" i="6"/>
  <c r="F56" i="6"/>
  <c r="L56" i="6"/>
  <c r="Q56" i="6"/>
  <c r="AA56" i="6"/>
  <c r="AG56" i="6"/>
  <c r="E56" i="6"/>
  <c r="P56" i="6"/>
  <c r="AE56" i="6"/>
  <c r="D56" i="6"/>
  <c r="N56" i="6"/>
  <c r="AD56" i="6"/>
  <c r="D48" i="6"/>
  <c r="H48" i="6"/>
  <c r="L48" i="6"/>
  <c r="P48" i="6"/>
  <c r="Y48" i="6"/>
  <c r="AC48" i="6"/>
  <c r="AG48" i="6"/>
  <c r="C48" i="6"/>
  <c r="G48" i="6"/>
  <c r="K48" i="6"/>
  <c r="O48" i="6"/>
  <c r="S48" i="6"/>
  <c r="AB48" i="6"/>
  <c r="AF48" i="6"/>
  <c r="B48" i="6"/>
  <c r="J48" i="6"/>
  <c r="R48" i="6"/>
  <c r="AE48" i="6"/>
  <c r="A48" i="6"/>
  <c r="I48" i="6"/>
  <c r="Q48" i="6"/>
  <c r="AD48" i="6"/>
  <c r="N48" i="6"/>
  <c r="M48" i="6"/>
  <c r="B40" i="6"/>
  <c r="F40" i="6"/>
  <c r="J40" i="6"/>
  <c r="N40" i="6"/>
  <c r="E40" i="6"/>
  <c r="K40" i="6"/>
  <c r="P40" i="6"/>
  <c r="Y40" i="6"/>
  <c r="AC40" i="6"/>
  <c r="AG40" i="6"/>
  <c r="D40" i="6"/>
  <c r="I40" i="6"/>
  <c r="O40" i="6"/>
  <c r="S40" i="6"/>
  <c r="AB40" i="6"/>
  <c r="AF40" i="6"/>
  <c r="H40" i="6"/>
  <c r="R40" i="6"/>
  <c r="AE40" i="6"/>
  <c r="G40" i="6"/>
  <c r="Q40" i="6"/>
  <c r="AD40" i="6"/>
  <c r="M40" i="6"/>
  <c r="L40" i="6"/>
  <c r="C32" i="6"/>
  <c r="G32" i="6"/>
  <c r="K32" i="6"/>
  <c r="O32" i="6"/>
  <c r="S32" i="6"/>
  <c r="AB32" i="6"/>
  <c r="AF32" i="6"/>
  <c r="B32" i="6"/>
  <c r="F32" i="6"/>
  <c r="J32" i="6"/>
  <c r="N32" i="6"/>
  <c r="R32" i="6"/>
  <c r="AA32" i="6"/>
  <c r="AE32" i="6"/>
  <c r="E32" i="6"/>
  <c r="M32" i="6"/>
  <c r="Z32" i="6"/>
  <c r="D32" i="6"/>
  <c r="L32" i="6"/>
  <c r="Y32" i="6"/>
  <c r="AG32" i="6"/>
  <c r="I32" i="6"/>
  <c r="AD32" i="6"/>
  <c r="H32" i="6"/>
  <c r="AC32" i="6"/>
  <c r="A32" i="6"/>
  <c r="C24" i="6"/>
  <c r="G24" i="6"/>
  <c r="K24" i="6"/>
  <c r="O24" i="6"/>
  <c r="S24" i="6"/>
  <c r="AB24" i="6"/>
  <c r="AF24" i="6"/>
  <c r="B24" i="6"/>
  <c r="F24" i="6"/>
  <c r="J24" i="6"/>
  <c r="N24" i="6"/>
  <c r="R24" i="6"/>
  <c r="AA24" i="6"/>
  <c r="AE24" i="6"/>
  <c r="E24" i="6"/>
  <c r="M24" i="6"/>
  <c r="Z24" i="6"/>
  <c r="D24" i="6"/>
  <c r="L24" i="6"/>
  <c r="Y24" i="6"/>
  <c r="AG24" i="6"/>
  <c r="I24" i="6"/>
  <c r="AD24" i="6"/>
  <c r="H24" i="6"/>
  <c r="AC24" i="6"/>
  <c r="A24" i="6"/>
  <c r="C16" i="6"/>
  <c r="G16" i="6"/>
  <c r="K16" i="6"/>
  <c r="O16" i="6"/>
  <c r="S16" i="6"/>
  <c r="AB16" i="6"/>
  <c r="AF16" i="6"/>
  <c r="B16" i="6"/>
  <c r="F16" i="6"/>
  <c r="J16" i="6"/>
  <c r="N16" i="6"/>
  <c r="R16" i="6"/>
  <c r="AA16" i="6"/>
  <c r="AE16" i="6"/>
  <c r="E16" i="6"/>
  <c r="M16" i="6"/>
  <c r="Z16" i="6"/>
  <c r="D16" i="6"/>
  <c r="L16" i="6"/>
  <c r="Y16" i="6"/>
  <c r="AG16" i="6"/>
  <c r="I16" i="6"/>
  <c r="AD16" i="6"/>
  <c r="H16" i="6"/>
  <c r="AC16" i="6"/>
  <c r="A16" i="6"/>
  <c r="C8" i="6"/>
  <c r="G8" i="6"/>
  <c r="K8" i="6"/>
  <c r="O8" i="6"/>
  <c r="S8" i="6"/>
  <c r="AB8" i="6"/>
  <c r="AF8" i="6"/>
  <c r="B8" i="6"/>
  <c r="F8" i="6"/>
  <c r="J8" i="6"/>
  <c r="N8" i="6"/>
  <c r="R8" i="6"/>
  <c r="AA8" i="6"/>
  <c r="AE8" i="6"/>
  <c r="E8" i="6"/>
  <c r="M8" i="6"/>
  <c r="Z8" i="6"/>
  <c r="D8" i="6"/>
  <c r="L8" i="6"/>
  <c r="Y8" i="6"/>
  <c r="AG8" i="6"/>
  <c r="I8" i="6"/>
  <c r="AD8" i="6"/>
  <c r="H8" i="6"/>
  <c r="AC8" i="6"/>
  <c r="A8" i="6"/>
  <c r="D150" i="6"/>
  <c r="H150" i="6"/>
  <c r="L150" i="6"/>
  <c r="P150" i="6"/>
  <c r="Y150" i="6"/>
  <c r="AC150" i="6"/>
  <c r="AG150" i="6"/>
  <c r="D146" i="6"/>
  <c r="H146" i="6"/>
  <c r="L146" i="6"/>
  <c r="P146" i="6"/>
  <c r="Y146" i="6"/>
  <c r="AC146" i="6"/>
  <c r="AG146" i="6"/>
  <c r="D142" i="6"/>
  <c r="H142" i="6"/>
  <c r="L142" i="6"/>
  <c r="P142" i="6"/>
  <c r="Y142" i="6"/>
  <c r="AC142" i="6"/>
  <c r="AG142" i="6"/>
  <c r="A138" i="6"/>
  <c r="E138" i="6"/>
  <c r="I138" i="6"/>
  <c r="M138" i="6"/>
  <c r="Q138" i="6"/>
  <c r="Z138" i="6"/>
  <c r="AD138" i="6"/>
  <c r="D138" i="6"/>
  <c r="H138" i="6"/>
  <c r="L138" i="6"/>
  <c r="P138" i="6"/>
  <c r="Y138" i="6"/>
  <c r="AC138" i="6"/>
  <c r="AG138" i="6"/>
  <c r="A134" i="6"/>
  <c r="E134" i="6"/>
  <c r="I134" i="6"/>
  <c r="M134" i="6"/>
  <c r="Q134" i="6"/>
  <c r="Z134" i="6"/>
  <c r="AD134" i="6"/>
  <c r="D134" i="6"/>
  <c r="H134" i="6"/>
  <c r="L134" i="6"/>
  <c r="P134" i="6"/>
  <c r="Y134" i="6"/>
  <c r="AC134" i="6"/>
  <c r="AG134" i="6"/>
  <c r="A130" i="6"/>
  <c r="E130" i="6"/>
  <c r="I130" i="6"/>
  <c r="M130" i="6"/>
  <c r="Q130" i="6"/>
  <c r="Z130" i="6"/>
  <c r="AD130" i="6"/>
  <c r="D130" i="6"/>
  <c r="H130" i="6"/>
  <c r="L130" i="6"/>
  <c r="P130" i="6"/>
  <c r="Y130" i="6"/>
  <c r="AC130" i="6"/>
  <c r="AG130" i="6"/>
  <c r="A126" i="6"/>
  <c r="E126" i="6"/>
  <c r="I126" i="6"/>
  <c r="M126" i="6"/>
  <c r="Q126" i="6"/>
  <c r="Z126" i="6"/>
  <c r="AD126" i="6"/>
  <c r="D126" i="6"/>
  <c r="H126" i="6"/>
  <c r="L126" i="6"/>
  <c r="P126" i="6"/>
  <c r="Y126" i="6"/>
  <c r="AC126" i="6"/>
  <c r="AG126" i="6"/>
  <c r="A122" i="6"/>
  <c r="E122" i="6"/>
  <c r="I122" i="6"/>
  <c r="M122" i="6"/>
  <c r="Q122" i="6"/>
  <c r="Z122" i="6"/>
  <c r="AD122" i="6"/>
  <c r="D122" i="6"/>
  <c r="H122" i="6"/>
  <c r="L122" i="6"/>
  <c r="P122" i="6"/>
  <c r="Y122" i="6"/>
  <c r="AC122" i="6"/>
  <c r="AG122" i="6"/>
  <c r="A118" i="6"/>
  <c r="E118" i="6"/>
  <c r="I118" i="6"/>
  <c r="M118" i="6"/>
  <c r="Q118" i="6"/>
  <c r="Z118" i="6"/>
  <c r="AD118" i="6"/>
  <c r="D118" i="6"/>
  <c r="H118" i="6"/>
  <c r="L118" i="6"/>
  <c r="P118" i="6"/>
  <c r="Y118" i="6"/>
  <c r="AC118" i="6"/>
  <c r="AG118" i="6"/>
  <c r="A114" i="6"/>
  <c r="E114" i="6"/>
  <c r="I114" i="6"/>
  <c r="M114" i="6"/>
  <c r="Q114" i="6"/>
  <c r="Z114" i="6"/>
  <c r="AD114" i="6"/>
  <c r="D114" i="6"/>
  <c r="H114" i="6"/>
  <c r="L114" i="6"/>
  <c r="P114" i="6"/>
  <c r="Y114" i="6"/>
  <c r="AC114" i="6"/>
  <c r="AG114" i="6"/>
  <c r="A110" i="6"/>
  <c r="E110" i="6"/>
  <c r="I110" i="6"/>
  <c r="M110" i="6"/>
  <c r="Q110" i="6"/>
  <c r="Z110" i="6"/>
  <c r="AD110" i="6"/>
  <c r="D110" i="6"/>
  <c r="H110" i="6"/>
  <c r="L110" i="6"/>
  <c r="P110" i="6"/>
  <c r="Y110" i="6"/>
  <c r="AC110" i="6"/>
  <c r="AG110" i="6"/>
  <c r="A106" i="6"/>
  <c r="E106" i="6"/>
  <c r="I106" i="6"/>
  <c r="M106" i="6"/>
  <c r="Q106" i="6"/>
  <c r="Z106" i="6"/>
  <c r="AD106" i="6"/>
  <c r="D106" i="6"/>
  <c r="H106" i="6"/>
  <c r="L106" i="6"/>
  <c r="P106" i="6"/>
  <c r="Y106" i="6"/>
  <c r="AC106" i="6"/>
  <c r="AG106" i="6"/>
  <c r="A102" i="6"/>
  <c r="E102" i="6"/>
  <c r="I102" i="6"/>
  <c r="M102" i="6"/>
  <c r="Q102" i="6"/>
  <c r="Z102" i="6"/>
  <c r="AD102" i="6"/>
  <c r="D102" i="6"/>
  <c r="H102" i="6"/>
  <c r="L102" i="6"/>
  <c r="P102" i="6"/>
  <c r="Y102" i="6"/>
  <c r="AC102" i="6"/>
  <c r="AG102" i="6"/>
  <c r="A98" i="6"/>
  <c r="E98" i="6"/>
  <c r="I98" i="6"/>
  <c r="M98" i="6"/>
  <c r="Q98" i="6"/>
  <c r="Z98" i="6"/>
  <c r="AD98" i="6"/>
  <c r="D98" i="6"/>
  <c r="H98" i="6"/>
  <c r="L98" i="6"/>
  <c r="P98" i="6"/>
  <c r="Y98" i="6"/>
  <c r="AC98" i="6"/>
  <c r="AG98" i="6"/>
  <c r="C94" i="6"/>
  <c r="G94" i="6"/>
  <c r="K94" i="6"/>
  <c r="B94" i="6"/>
  <c r="H94" i="6"/>
  <c r="M94" i="6"/>
  <c r="Q94" i="6"/>
  <c r="Z94" i="6"/>
  <c r="AD94" i="6"/>
  <c r="A94" i="6"/>
  <c r="F94" i="6"/>
  <c r="L94" i="6"/>
  <c r="P94" i="6"/>
  <c r="Y94" i="6"/>
  <c r="AC94" i="6"/>
  <c r="AG94" i="6"/>
  <c r="C90" i="6"/>
  <c r="G90" i="6"/>
  <c r="K90" i="6"/>
  <c r="O90" i="6"/>
  <c r="S90" i="6"/>
  <c r="AB90" i="6"/>
  <c r="AF90" i="6"/>
  <c r="D90" i="6"/>
  <c r="I90" i="6"/>
  <c r="N90" i="6"/>
  <c r="Y90" i="6"/>
  <c r="AD90" i="6"/>
  <c r="E90" i="6"/>
  <c r="L90" i="6"/>
  <c r="R90" i="6"/>
  <c r="AE90" i="6"/>
  <c r="B90" i="6"/>
  <c r="J90" i="6"/>
  <c r="Q90" i="6"/>
  <c r="AC90" i="6"/>
  <c r="C86" i="6"/>
  <c r="G86" i="6"/>
  <c r="K86" i="6"/>
  <c r="O86" i="6"/>
  <c r="S86" i="6"/>
  <c r="AB86" i="6"/>
  <c r="AF86" i="6"/>
  <c r="D86" i="6"/>
  <c r="I86" i="6"/>
  <c r="N86" i="6"/>
  <c r="Y86" i="6"/>
  <c r="AD86" i="6"/>
  <c r="B86" i="6"/>
  <c r="J86" i="6"/>
  <c r="Q86" i="6"/>
  <c r="AC86" i="6"/>
  <c r="A86" i="6"/>
  <c r="H86" i="6"/>
  <c r="P86" i="6"/>
  <c r="AA86" i="6"/>
  <c r="C82" i="6"/>
  <c r="G82" i="6"/>
  <c r="K82" i="6"/>
  <c r="O82" i="6"/>
  <c r="S82" i="6"/>
  <c r="AB82" i="6"/>
  <c r="AF82" i="6"/>
  <c r="D82" i="6"/>
  <c r="I82" i="6"/>
  <c r="N82" i="6"/>
  <c r="Y82" i="6"/>
  <c r="AD82" i="6"/>
  <c r="A82" i="6"/>
  <c r="H82" i="6"/>
  <c r="P82" i="6"/>
  <c r="AA82" i="6"/>
  <c r="F82" i="6"/>
  <c r="M82" i="6"/>
  <c r="Z82" i="6"/>
  <c r="AG82" i="6"/>
  <c r="C78" i="6"/>
  <c r="G78" i="6"/>
  <c r="K78" i="6"/>
  <c r="O78" i="6"/>
  <c r="S78" i="6"/>
  <c r="AB78" i="6"/>
  <c r="AF78" i="6"/>
  <c r="E78" i="6"/>
  <c r="J78" i="6"/>
  <c r="P78" i="6"/>
  <c r="Z78" i="6"/>
  <c r="AE78" i="6"/>
  <c r="D78" i="6"/>
  <c r="I78" i="6"/>
  <c r="N78" i="6"/>
  <c r="Y78" i="6"/>
  <c r="AD78" i="6"/>
  <c r="H78" i="6"/>
  <c r="R78" i="6"/>
  <c r="F78" i="6"/>
  <c r="Q78" i="6"/>
  <c r="AG78" i="6"/>
  <c r="C74" i="6"/>
  <c r="G74" i="6"/>
  <c r="K74" i="6"/>
  <c r="O74" i="6"/>
  <c r="S74" i="6"/>
  <c r="AB74" i="6"/>
  <c r="AF74" i="6"/>
  <c r="E74" i="6"/>
  <c r="J74" i="6"/>
  <c r="P74" i="6"/>
  <c r="Z74" i="6"/>
  <c r="AE74" i="6"/>
  <c r="D74" i="6"/>
  <c r="I74" i="6"/>
  <c r="N74" i="6"/>
  <c r="Y74" i="6"/>
  <c r="AD74" i="6"/>
  <c r="B74" i="6"/>
  <c r="M74" i="6"/>
  <c r="AC74" i="6"/>
  <c r="A74" i="6"/>
  <c r="L74" i="6"/>
  <c r="AA74" i="6"/>
  <c r="C70" i="6"/>
  <c r="G70" i="6"/>
  <c r="K70" i="6"/>
  <c r="O70" i="6"/>
  <c r="S70" i="6"/>
  <c r="AB70" i="6"/>
  <c r="AF70" i="6"/>
  <c r="E70" i="6"/>
  <c r="J70" i="6"/>
  <c r="P70" i="6"/>
  <c r="Z70" i="6"/>
  <c r="AE70" i="6"/>
  <c r="D70" i="6"/>
  <c r="I70" i="6"/>
  <c r="N70" i="6"/>
  <c r="Y70" i="6"/>
  <c r="AD70" i="6"/>
  <c r="H70" i="6"/>
  <c r="R70" i="6"/>
  <c r="F70" i="6"/>
  <c r="Q70" i="6"/>
  <c r="AG70" i="6"/>
  <c r="C66" i="6"/>
  <c r="G66" i="6"/>
  <c r="K66" i="6"/>
  <c r="O66" i="6"/>
  <c r="S66" i="6"/>
  <c r="AB66" i="6"/>
  <c r="AF66" i="6"/>
  <c r="E66" i="6"/>
  <c r="J66" i="6"/>
  <c r="P66" i="6"/>
  <c r="Z66" i="6"/>
  <c r="AE66" i="6"/>
  <c r="D66" i="6"/>
  <c r="I66" i="6"/>
  <c r="N66" i="6"/>
  <c r="Y66" i="6"/>
  <c r="AD66" i="6"/>
  <c r="B66" i="6"/>
  <c r="M66" i="6"/>
  <c r="AC66" i="6"/>
  <c r="A66" i="6"/>
  <c r="L66" i="6"/>
  <c r="AA66" i="6"/>
  <c r="C62" i="6"/>
  <c r="G62" i="6"/>
  <c r="K62" i="6"/>
  <c r="O62" i="6"/>
  <c r="S62" i="6"/>
  <c r="AB62" i="6"/>
  <c r="AF62" i="6"/>
  <c r="E62" i="6"/>
  <c r="J62" i="6"/>
  <c r="P62" i="6"/>
  <c r="Z62" i="6"/>
  <c r="AE62" i="6"/>
  <c r="D62" i="6"/>
  <c r="I62" i="6"/>
  <c r="N62" i="6"/>
  <c r="Y62" i="6"/>
  <c r="AD62" i="6"/>
  <c r="H62" i="6"/>
  <c r="R62" i="6"/>
  <c r="F62" i="6"/>
  <c r="Q62" i="6"/>
  <c r="AG62" i="6"/>
  <c r="C58" i="6"/>
  <c r="G58" i="6"/>
  <c r="K58" i="6"/>
  <c r="O58" i="6"/>
  <c r="S58" i="6"/>
  <c r="AB58" i="6"/>
  <c r="AF58" i="6"/>
  <c r="E58" i="6"/>
  <c r="J58" i="6"/>
  <c r="P58" i="6"/>
  <c r="Z58" i="6"/>
  <c r="AE58" i="6"/>
  <c r="D58" i="6"/>
  <c r="I58" i="6"/>
  <c r="N58" i="6"/>
  <c r="Y58" i="6"/>
  <c r="AD58" i="6"/>
  <c r="B58" i="6"/>
  <c r="M58" i="6"/>
  <c r="AC58" i="6"/>
  <c r="A58" i="6"/>
  <c r="L58" i="6"/>
  <c r="AA58" i="6"/>
  <c r="D54" i="6"/>
  <c r="H54" i="6"/>
  <c r="C54" i="6"/>
  <c r="G54" i="6"/>
  <c r="K54" i="6"/>
  <c r="O54" i="6"/>
  <c r="S54" i="6"/>
  <c r="AB54" i="6"/>
  <c r="AF54" i="6"/>
  <c r="B54" i="6"/>
  <c r="J54" i="6"/>
  <c r="P54" i="6"/>
  <c r="Z54" i="6"/>
  <c r="AE54" i="6"/>
  <c r="A54" i="6"/>
  <c r="I54" i="6"/>
  <c r="N54" i="6"/>
  <c r="Y54" i="6"/>
  <c r="AD54" i="6"/>
  <c r="F54" i="6"/>
  <c r="R54" i="6"/>
  <c r="E54" i="6"/>
  <c r="Q54" i="6"/>
  <c r="AG54" i="6"/>
  <c r="D50" i="6"/>
  <c r="H50" i="6"/>
  <c r="L50" i="6"/>
  <c r="P50" i="6"/>
  <c r="Y50" i="6"/>
  <c r="AC50" i="6"/>
  <c r="AG50" i="6"/>
  <c r="C50" i="6"/>
  <c r="G50" i="6"/>
  <c r="K50" i="6"/>
  <c r="O50" i="6"/>
  <c r="S50" i="6"/>
  <c r="AB50" i="6"/>
  <c r="AF50" i="6"/>
  <c r="B50" i="6"/>
  <c r="J50" i="6"/>
  <c r="R50" i="6"/>
  <c r="AE50" i="6"/>
  <c r="A50" i="6"/>
  <c r="I50" i="6"/>
  <c r="Q50" i="6"/>
  <c r="AD50" i="6"/>
  <c r="F50" i="6"/>
  <c r="AA50" i="6"/>
  <c r="E50" i="6"/>
  <c r="Z50" i="6"/>
  <c r="D46" i="6"/>
  <c r="H46" i="6"/>
  <c r="L46" i="6"/>
  <c r="P46" i="6"/>
  <c r="Y46" i="6"/>
  <c r="AC46" i="6"/>
  <c r="AG46" i="6"/>
  <c r="C46" i="6"/>
  <c r="G46" i="6"/>
  <c r="K46" i="6"/>
  <c r="O46" i="6"/>
  <c r="S46" i="6"/>
  <c r="AB46" i="6"/>
  <c r="AF46" i="6"/>
  <c r="B46" i="6"/>
  <c r="J46" i="6"/>
  <c r="R46" i="6"/>
  <c r="AE46" i="6"/>
  <c r="A46" i="6"/>
  <c r="I46" i="6"/>
  <c r="Q46" i="6"/>
  <c r="AD46" i="6"/>
  <c r="F46" i="6"/>
  <c r="AA46" i="6"/>
  <c r="E46" i="6"/>
  <c r="Z46" i="6"/>
  <c r="D42" i="6"/>
  <c r="H42" i="6"/>
  <c r="L42" i="6"/>
  <c r="P42" i="6"/>
  <c r="Y42" i="6"/>
  <c r="AC42" i="6"/>
  <c r="AG42" i="6"/>
  <c r="C42" i="6"/>
  <c r="G42" i="6"/>
  <c r="K42" i="6"/>
  <c r="O42" i="6"/>
  <c r="S42" i="6"/>
  <c r="AB42" i="6"/>
  <c r="AF42" i="6"/>
  <c r="B42" i="6"/>
  <c r="J42" i="6"/>
  <c r="R42" i="6"/>
  <c r="AE42" i="6"/>
  <c r="A42" i="6"/>
  <c r="I42" i="6"/>
  <c r="Q42" i="6"/>
  <c r="AD42" i="6"/>
  <c r="F42" i="6"/>
  <c r="AA42" i="6"/>
  <c r="E42" i="6"/>
  <c r="Z42" i="6"/>
  <c r="B38" i="6"/>
  <c r="F38" i="6"/>
  <c r="J38" i="6"/>
  <c r="N38" i="6"/>
  <c r="R38" i="6"/>
  <c r="AA38" i="6"/>
  <c r="AE38" i="6"/>
  <c r="C38" i="6"/>
  <c r="H38" i="6"/>
  <c r="M38" i="6"/>
  <c r="S38" i="6"/>
  <c r="AC38" i="6"/>
  <c r="A38" i="6"/>
  <c r="G38" i="6"/>
  <c r="L38" i="6"/>
  <c r="Q38" i="6"/>
  <c r="AB38" i="6"/>
  <c r="AG38" i="6"/>
  <c r="K38" i="6"/>
  <c r="Z38" i="6"/>
  <c r="I38" i="6"/>
  <c r="Y38" i="6"/>
  <c r="E38" i="6"/>
  <c r="AF38" i="6"/>
  <c r="D38" i="6"/>
  <c r="AD38" i="6"/>
  <c r="C34" i="6"/>
  <c r="G34" i="6"/>
  <c r="K34" i="6"/>
  <c r="O34" i="6"/>
  <c r="S34" i="6"/>
  <c r="AB34" i="6"/>
  <c r="AF34" i="6"/>
  <c r="B34" i="6"/>
  <c r="F34" i="6"/>
  <c r="J34" i="6"/>
  <c r="N34" i="6"/>
  <c r="R34" i="6"/>
  <c r="AA34" i="6"/>
  <c r="AE34" i="6"/>
  <c r="E34" i="6"/>
  <c r="M34" i="6"/>
  <c r="Z34" i="6"/>
  <c r="D34" i="6"/>
  <c r="L34" i="6"/>
  <c r="Y34" i="6"/>
  <c r="AG34" i="6"/>
  <c r="A34" i="6"/>
  <c r="Q34" i="6"/>
  <c r="P34" i="6"/>
  <c r="I34" i="6"/>
  <c r="H34" i="6"/>
  <c r="C30" i="6"/>
  <c r="G30" i="6"/>
  <c r="K30" i="6"/>
  <c r="O30" i="6"/>
  <c r="S30" i="6"/>
  <c r="AB30" i="6"/>
  <c r="AF30" i="6"/>
  <c r="B30" i="6"/>
  <c r="F30" i="6"/>
  <c r="J30" i="6"/>
  <c r="N30" i="6"/>
  <c r="R30" i="6"/>
  <c r="AA30" i="6"/>
  <c r="AE30" i="6"/>
  <c r="E30" i="6"/>
  <c r="M30" i="6"/>
  <c r="Z30" i="6"/>
  <c r="D30" i="6"/>
  <c r="L30" i="6"/>
  <c r="Y30" i="6"/>
  <c r="AG30" i="6"/>
  <c r="A30" i="6"/>
  <c r="Q30" i="6"/>
  <c r="P30" i="6"/>
  <c r="AD30" i="6"/>
  <c r="AC30" i="6"/>
  <c r="C26" i="6"/>
  <c r="G26" i="6"/>
  <c r="K26" i="6"/>
  <c r="O26" i="6"/>
  <c r="S26" i="6"/>
  <c r="AB26" i="6"/>
  <c r="AF26" i="6"/>
  <c r="B26" i="6"/>
  <c r="F26" i="6"/>
  <c r="J26" i="6"/>
  <c r="N26" i="6"/>
  <c r="R26" i="6"/>
  <c r="AA26" i="6"/>
  <c r="AE26" i="6"/>
  <c r="E26" i="6"/>
  <c r="M26" i="6"/>
  <c r="Z26" i="6"/>
  <c r="D26" i="6"/>
  <c r="L26" i="6"/>
  <c r="Y26" i="6"/>
  <c r="AG26" i="6"/>
  <c r="A26" i="6"/>
  <c r="Q26" i="6"/>
  <c r="P26" i="6"/>
  <c r="I26" i="6"/>
  <c r="H26" i="6"/>
  <c r="C22" i="6"/>
  <c r="G22" i="6"/>
  <c r="K22" i="6"/>
  <c r="O22" i="6"/>
  <c r="S22" i="6"/>
  <c r="AB22" i="6"/>
  <c r="AF22" i="6"/>
  <c r="B22" i="6"/>
  <c r="F22" i="6"/>
  <c r="J22" i="6"/>
  <c r="N22" i="6"/>
  <c r="R22" i="6"/>
  <c r="AA22" i="6"/>
  <c r="AE22" i="6"/>
  <c r="E22" i="6"/>
  <c r="M22" i="6"/>
  <c r="Z22" i="6"/>
  <c r="D22" i="6"/>
  <c r="L22" i="6"/>
  <c r="Y22" i="6"/>
  <c r="AG22" i="6"/>
  <c r="A22" i="6"/>
  <c r="Q22" i="6"/>
  <c r="P22" i="6"/>
  <c r="AD22" i="6"/>
  <c r="AC22" i="6"/>
  <c r="K14" i="6"/>
  <c r="AB14" i="6"/>
  <c r="N14" i="6"/>
  <c r="AE14" i="6"/>
  <c r="L14" i="6"/>
  <c r="A14" i="6"/>
  <c r="C10" i="6"/>
  <c r="G10" i="6"/>
  <c r="K10" i="6"/>
  <c r="O10" i="6"/>
  <c r="S10" i="6"/>
  <c r="AB10" i="6"/>
  <c r="AF10" i="6"/>
  <c r="B10" i="6"/>
  <c r="F10" i="6"/>
  <c r="J10" i="6"/>
  <c r="N10" i="6"/>
  <c r="R10" i="6"/>
  <c r="AA10" i="6"/>
  <c r="AE10" i="6"/>
  <c r="E10" i="6"/>
  <c r="M10" i="6"/>
  <c r="Z10" i="6"/>
  <c r="D10" i="6"/>
  <c r="L10" i="6"/>
  <c r="Y10" i="6"/>
  <c r="AG10" i="6"/>
  <c r="A10" i="6"/>
  <c r="Q10" i="6"/>
  <c r="P10" i="6"/>
  <c r="I10" i="6"/>
  <c r="H10" i="6"/>
  <c r="Z151" i="6"/>
  <c r="J151" i="6"/>
  <c r="Z147" i="6"/>
  <c r="J147" i="6"/>
  <c r="E147" i="6"/>
  <c r="Z143" i="6"/>
  <c r="J143" i="6"/>
  <c r="E143" i="6"/>
  <c r="AE139" i="6"/>
  <c r="J139" i="6"/>
  <c r="AE135" i="6"/>
  <c r="J135" i="6"/>
  <c r="AE131" i="6"/>
  <c r="J131" i="6"/>
  <c r="R127" i="6"/>
  <c r="B127" i="6"/>
  <c r="R123" i="6"/>
  <c r="B123" i="6"/>
  <c r="R119" i="6"/>
  <c r="B119" i="6"/>
  <c r="R115" i="6"/>
  <c r="J115" i="6"/>
  <c r="B115" i="6"/>
  <c r="R111" i="6"/>
  <c r="AE107" i="6"/>
  <c r="J107" i="6"/>
  <c r="AE103" i="6"/>
  <c r="J103" i="6"/>
  <c r="B103" i="6"/>
  <c r="R99" i="6"/>
  <c r="B99" i="6"/>
  <c r="AE95" i="6"/>
  <c r="J95" i="6"/>
  <c r="B95" i="6"/>
  <c r="Z91" i="6"/>
  <c r="F91" i="6"/>
  <c r="E87" i="6"/>
  <c r="Q83" i="6"/>
  <c r="D83" i="6"/>
  <c r="P79" i="6"/>
  <c r="AE71" i="6"/>
  <c r="E71" i="6"/>
  <c r="Z59" i="6"/>
  <c r="AE55" i="6"/>
  <c r="E55" i="6"/>
  <c r="AG35" i="6"/>
  <c r="L31" i="6"/>
  <c r="AG19" i="6"/>
  <c r="G3" i="6"/>
  <c r="O3" i="6"/>
  <c r="AA3" i="6"/>
  <c r="Z152" i="6"/>
  <c r="J152" i="6"/>
  <c r="AF151" i="6"/>
  <c r="Q151" i="6"/>
  <c r="F151" i="6"/>
  <c r="A151" i="6"/>
  <c r="Z148" i="6"/>
  <c r="J148" i="6"/>
  <c r="AF147" i="6"/>
  <c r="Q147" i="6"/>
  <c r="F147" i="6"/>
  <c r="AE144" i="6"/>
  <c r="O144" i="6"/>
  <c r="E144" i="6"/>
  <c r="Q143" i="6"/>
  <c r="O140" i="6"/>
  <c r="AF139" i="6"/>
  <c r="K139" i="6"/>
  <c r="C139" i="6"/>
  <c r="O136" i="6"/>
  <c r="S135" i="6"/>
  <c r="O132" i="6"/>
  <c r="AF131" i="6"/>
  <c r="K131" i="6"/>
  <c r="C131" i="6"/>
  <c r="O128" i="6"/>
  <c r="AF127" i="6"/>
  <c r="K127" i="6"/>
  <c r="C127" i="6"/>
  <c r="AB124" i="6"/>
  <c r="G124" i="6"/>
  <c r="S123" i="6"/>
  <c r="G120" i="6"/>
  <c r="S119" i="6"/>
  <c r="C119" i="6"/>
  <c r="AB116" i="6"/>
  <c r="G116" i="6"/>
  <c r="S115" i="6"/>
  <c r="C115" i="6"/>
  <c r="AB112" i="6"/>
  <c r="G112" i="6"/>
  <c r="S111" i="6"/>
  <c r="C111" i="6"/>
  <c r="AB108" i="6"/>
  <c r="G108" i="6"/>
  <c r="S107" i="6"/>
  <c r="C107" i="6"/>
  <c r="O104" i="6"/>
  <c r="AF103" i="6"/>
  <c r="K103" i="6"/>
  <c r="C103" i="6"/>
  <c r="O100" i="6"/>
  <c r="S99" i="6"/>
  <c r="C99" i="6"/>
  <c r="O96" i="6"/>
  <c r="F87" i="6"/>
  <c r="M31" i="6"/>
  <c r="B3" i="6"/>
  <c r="M3" i="6"/>
  <c r="Q3" i="6"/>
  <c r="Z3" i="6"/>
  <c r="AC3" i="6"/>
  <c r="AD154" i="6"/>
  <c r="Z154" i="6"/>
  <c r="Q154" i="6"/>
  <c r="M154" i="6"/>
  <c r="I154" i="6"/>
  <c r="E154" i="6"/>
  <c r="AD153" i="6"/>
  <c r="Z153" i="6"/>
  <c r="Q153" i="6"/>
  <c r="K153" i="6"/>
  <c r="F153" i="6"/>
  <c r="A153" i="6"/>
  <c r="AB152" i="6"/>
  <c r="R152" i="6"/>
  <c r="M152" i="6"/>
  <c r="G152" i="6"/>
  <c r="B152" i="6"/>
  <c r="AD151" i="6"/>
  <c r="S151" i="6"/>
  <c r="N151" i="6"/>
  <c r="I151" i="6"/>
  <c r="C151" i="6"/>
  <c r="AE150" i="6"/>
  <c r="Z150" i="6"/>
  <c r="O150" i="6"/>
  <c r="J150" i="6"/>
  <c r="E150" i="6"/>
  <c r="AF149" i="6"/>
  <c r="AA149" i="6"/>
  <c r="Q149" i="6"/>
  <c r="K149" i="6"/>
  <c r="F149" i="6"/>
  <c r="A149" i="6"/>
  <c r="AB148" i="6"/>
  <c r="R148" i="6"/>
  <c r="M148" i="6"/>
  <c r="G148" i="6"/>
  <c r="B148" i="6"/>
  <c r="AD147" i="6"/>
  <c r="S147" i="6"/>
  <c r="N147" i="6"/>
  <c r="I147" i="6"/>
  <c r="C147" i="6"/>
  <c r="AE146" i="6"/>
  <c r="Z146" i="6"/>
  <c r="O146" i="6"/>
  <c r="J146" i="6"/>
  <c r="E146" i="6"/>
  <c r="AF145" i="6"/>
  <c r="AA145" i="6"/>
  <c r="Q145" i="6"/>
  <c r="K145" i="6"/>
  <c r="F145" i="6"/>
  <c r="A145" i="6"/>
  <c r="AB144" i="6"/>
  <c r="R144" i="6"/>
  <c r="M144" i="6"/>
  <c r="G144" i="6"/>
  <c r="B144" i="6"/>
  <c r="AD143" i="6"/>
  <c r="S143" i="6"/>
  <c r="N143" i="6"/>
  <c r="I143" i="6"/>
  <c r="C143" i="6"/>
  <c r="AE142" i="6"/>
  <c r="Z142" i="6"/>
  <c r="O142" i="6"/>
  <c r="J142" i="6"/>
  <c r="E142" i="6"/>
  <c r="AF141" i="6"/>
  <c r="AA141" i="6"/>
  <c r="O141" i="6"/>
  <c r="G141" i="6"/>
  <c r="AF140" i="6"/>
  <c r="S140" i="6"/>
  <c r="K140" i="6"/>
  <c r="C140" i="6"/>
  <c r="AB139" i="6"/>
  <c r="O139" i="6"/>
  <c r="G139" i="6"/>
  <c r="AF138" i="6"/>
  <c r="S138" i="6"/>
  <c r="K138" i="6"/>
  <c r="C138" i="6"/>
  <c r="AB137" i="6"/>
  <c r="O137" i="6"/>
  <c r="G137" i="6"/>
  <c r="AF136" i="6"/>
  <c r="S136" i="6"/>
  <c r="K136" i="6"/>
  <c r="C136" i="6"/>
  <c r="AB135" i="6"/>
  <c r="O135" i="6"/>
  <c r="G135" i="6"/>
  <c r="AF134" i="6"/>
  <c r="S134" i="6"/>
  <c r="K134" i="6"/>
  <c r="C134" i="6"/>
  <c r="AB133" i="6"/>
  <c r="O133" i="6"/>
  <c r="G133" i="6"/>
  <c r="AF132" i="6"/>
  <c r="S132" i="6"/>
  <c r="K132" i="6"/>
  <c r="C132" i="6"/>
  <c r="AB131" i="6"/>
  <c r="O131" i="6"/>
  <c r="G131" i="6"/>
  <c r="AF130" i="6"/>
  <c r="S130" i="6"/>
  <c r="K130" i="6"/>
  <c r="C130" i="6"/>
  <c r="AB129" i="6"/>
  <c r="O129" i="6"/>
  <c r="G129" i="6"/>
  <c r="AF128" i="6"/>
  <c r="S128" i="6"/>
  <c r="K128" i="6"/>
  <c r="C128" i="6"/>
  <c r="AB127" i="6"/>
  <c r="O127" i="6"/>
  <c r="G127" i="6"/>
  <c r="AF126" i="6"/>
  <c r="S126" i="6"/>
  <c r="K126" i="6"/>
  <c r="C126" i="6"/>
  <c r="AB125" i="6"/>
  <c r="O125" i="6"/>
  <c r="G125" i="6"/>
  <c r="AF124" i="6"/>
  <c r="S124" i="6"/>
  <c r="K124" i="6"/>
  <c r="C124" i="6"/>
  <c r="AB123" i="6"/>
  <c r="O123" i="6"/>
  <c r="G123" i="6"/>
  <c r="AF122" i="6"/>
  <c r="S122" i="6"/>
  <c r="K122" i="6"/>
  <c r="C122" i="6"/>
  <c r="AB121" i="6"/>
  <c r="O121" i="6"/>
  <c r="G121" i="6"/>
  <c r="AF120" i="6"/>
  <c r="S120" i="6"/>
  <c r="K120" i="6"/>
  <c r="C120" i="6"/>
  <c r="AB119" i="6"/>
  <c r="O119" i="6"/>
  <c r="G119" i="6"/>
  <c r="AF118" i="6"/>
  <c r="S118" i="6"/>
  <c r="K118" i="6"/>
  <c r="C118" i="6"/>
  <c r="AB117" i="6"/>
  <c r="O117" i="6"/>
  <c r="G117" i="6"/>
  <c r="AF116" i="6"/>
  <c r="S116" i="6"/>
  <c r="K116" i="6"/>
  <c r="C116" i="6"/>
  <c r="AB115" i="6"/>
  <c r="O115" i="6"/>
  <c r="G115" i="6"/>
  <c r="AF114" i="6"/>
  <c r="S114" i="6"/>
  <c r="K114" i="6"/>
  <c r="C114" i="6"/>
  <c r="AB113" i="6"/>
  <c r="O113" i="6"/>
  <c r="G113" i="6"/>
  <c r="AF112" i="6"/>
  <c r="S112" i="6"/>
  <c r="K112" i="6"/>
  <c r="C112" i="6"/>
  <c r="AB111" i="6"/>
  <c r="O111" i="6"/>
  <c r="G111" i="6"/>
  <c r="AF110" i="6"/>
  <c r="S110" i="6"/>
  <c r="K110" i="6"/>
  <c r="C110" i="6"/>
  <c r="AB109" i="6"/>
  <c r="O109" i="6"/>
  <c r="G109" i="6"/>
  <c r="AF108" i="6"/>
  <c r="S108" i="6"/>
  <c r="K108" i="6"/>
  <c r="C108" i="6"/>
  <c r="AB107" i="6"/>
  <c r="O107" i="6"/>
  <c r="G107" i="6"/>
  <c r="AF106" i="6"/>
  <c r="S106" i="6"/>
  <c r="K106" i="6"/>
  <c r="C106" i="6"/>
  <c r="AB105" i="6"/>
  <c r="O105" i="6"/>
  <c r="G105" i="6"/>
  <c r="AF104" i="6"/>
  <c r="S104" i="6"/>
  <c r="K104" i="6"/>
  <c r="C104" i="6"/>
  <c r="AB103" i="6"/>
  <c r="O103" i="6"/>
  <c r="G103" i="6"/>
  <c r="AF102" i="6"/>
  <c r="S102" i="6"/>
  <c r="K102" i="6"/>
  <c r="C102" i="6"/>
  <c r="AB101" i="6"/>
  <c r="O101" i="6"/>
  <c r="G101" i="6"/>
  <c r="AF100" i="6"/>
  <c r="S100" i="6"/>
  <c r="K100" i="6"/>
  <c r="C100" i="6"/>
  <c r="AB99" i="6"/>
  <c r="O99" i="6"/>
  <c r="G99" i="6"/>
  <c r="AF98" i="6"/>
  <c r="S98" i="6"/>
  <c r="K98" i="6"/>
  <c r="C98" i="6"/>
  <c r="AB97" i="6"/>
  <c r="O97" i="6"/>
  <c r="G97" i="6"/>
  <c r="AF96" i="6"/>
  <c r="S96" i="6"/>
  <c r="K96" i="6"/>
  <c r="C96" i="6"/>
  <c r="AB95" i="6"/>
  <c r="O95" i="6"/>
  <c r="G95" i="6"/>
  <c r="AF94" i="6"/>
  <c r="S94" i="6"/>
  <c r="J94" i="6"/>
  <c r="AG93" i="6"/>
  <c r="Q93" i="6"/>
  <c r="B93" i="6"/>
  <c r="P92" i="6"/>
  <c r="B92" i="6"/>
  <c r="P91" i="6"/>
  <c r="A91" i="6"/>
  <c r="P90" i="6"/>
  <c r="A90" i="6"/>
  <c r="N89" i="6"/>
  <c r="A89" i="6"/>
  <c r="N88" i="6"/>
  <c r="AG87" i="6"/>
  <c r="N87" i="6"/>
  <c r="AG86" i="6"/>
  <c r="M86" i="6"/>
  <c r="AG85" i="6"/>
  <c r="M85" i="6"/>
  <c r="AE84" i="6"/>
  <c r="M84" i="6"/>
  <c r="AE83" i="6"/>
  <c r="L83" i="6"/>
  <c r="AE82" i="6"/>
  <c r="L82" i="6"/>
  <c r="AD81" i="6"/>
  <c r="L81" i="6"/>
  <c r="Z80" i="6"/>
  <c r="AG79" i="6"/>
  <c r="F79" i="6"/>
  <c r="M78" i="6"/>
  <c r="Y77" i="6"/>
  <c r="AE76" i="6"/>
  <c r="E76" i="6"/>
  <c r="L75" i="6"/>
  <c r="R74" i="6"/>
  <c r="AD73" i="6"/>
  <c r="D73" i="6"/>
  <c r="J72" i="6"/>
  <c r="Q71" i="6"/>
  <c r="AC70" i="6"/>
  <c r="B70" i="6"/>
  <c r="I69" i="6"/>
  <c r="P68" i="6"/>
  <c r="AA67" i="6"/>
  <c r="A67" i="6"/>
  <c r="H66" i="6"/>
  <c r="N65" i="6"/>
  <c r="Z64" i="6"/>
  <c r="AG63" i="6"/>
  <c r="F63" i="6"/>
  <c r="M62" i="6"/>
  <c r="Y61" i="6"/>
  <c r="AE60" i="6"/>
  <c r="E60" i="6"/>
  <c r="L59" i="6"/>
  <c r="R58" i="6"/>
  <c r="AD57" i="6"/>
  <c r="D57" i="6"/>
  <c r="J56" i="6"/>
  <c r="Q55" i="6"/>
  <c r="AC54" i="6"/>
  <c r="AE53" i="6"/>
  <c r="AA52" i="6"/>
  <c r="R51" i="6"/>
  <c r="N50" i="6"/>
  <c r="J49" i="6"/>
  <c r="F48" i="6"/>
  <c r="B47" i="6"/>
  <c r="AE45" i="6"/>
  <c r="AA44" i="6"/>
  <c r="R43" i="6"/>
  <c r="N42" i="6"/>
  <c r="J41" i="6"/>
  <c r="C40" i="6"/>
  <c r="P38" i="6"/>
  <c r="A37" i="6"/>
  <c r="AD34" i="6"/>
  <c r="Q32" i="6"/>
  <c r="I30" i="6"/>
  <c r="A28" i="6"/>
  <c r="Z25" i="6"/>
  <c r="M23" i="6"/>
  <c r="E21" i="6"/>
  <c r="Q16" i="6"/>
  <c r="A12" i="6"/>
  <c r="Z9" i="6"/>
  <c r="M7" i="6"/>
  <c r="A3" i="6"/>
  <c r="F3" i="2"/>
  <c r="F4" i="2"/>
  <c r="J3" i="6"/>
  <c r="I3" i="6"/>
  <c r="H3" i="6"/>
  <c r="M18" i="6"/>
  <c r="Y18" i="6"/>
  <c r="O18" i="6"/>
  <c r="Q14" i="6"/>
  <c r="E14" i="6"/>
  <c r="AF14" i="6"/>
  <c r="P18" i="6"/>
  <c r="B18" i="6"/>
  <c r="AD18" i="6"/>
  <c r="AC14" i="6"/>
  <c r="D14" i="6"/>
  <c r="J14" i="6"/>
  <c r="G14" i="6"/>
  <c r="R18" i="6"/>
  <c r="AG18" i="6"/>
  <c r="AA18" i="6"/>
  <c r="F18" i="6"/>
  <c r="C18" i="6"/>
  <c r="I14" i="6"/>
  <c r="P14" i="6"/>
  <c r="Y14" i="6"/>
  <c r="M14" i="6"/>
  <c r="R14" i="6"/>
  <c r="B14" i="6"/>
  <c r="O14" i="6"/>
  <c r="H18" i="6"/>
  <c r="A18" i="6"/>
  <c r="D18" i="6"/>
  <c r="AE18" i="6"/>
  <c r="J18" i="6"/>
  <c r="AB18" i="6"/>
  <c r="G18" i="6"/>
  <c r="I18" i="6"/>
  <c r="Z18" i="6"/>
  <c r="S18" i="6"/>
  <c r="AD14" i="6"/>
  <c r="AG14" i="6"/>
  <c r="Z14" i="6"/>
  <c r="AA14" i="6"/>
  <c r="F14" i="6"/>
  <c r="S14" i="6"/>
  <c r="C14" i="6"/>
  <c r="Q18" i="6"/>
  <c r="L18" i="6"/>
  <c r="E18" i="6"/>
  <c r="N18" i="6"/>
  <c r="AF18" i="6"/>
  <c r="K18" i="6"/>
  <c r="A4" i="6"/>
  <c r="A14" i="2"/>
  <c r="Z4" i="6"/>
  <c r="AG4" i="6"/>
  <c r="AC4" i="6"/>
  <c r="F4" i="6"/>
  <c r="S4" i="6"/>
  <c r="AA4" i="6"/>
  <c r="Q4" i="6"/>
  <c r="I4" i="6"/>
  <c r="D4" i="6"/>
  <c r="J4" i="6"/>
  <c r="AB4" i="6"/>
  <c r="G4" i="6"/>
  <c r="P4" i="6"/>
  <c r="AD4" i="6"/>
  <c r="L4" i="6"/>
  <c r="E4" i="6"/>
  <c r="N4" i="6"/>
  <c r="AF4" i="6"/>
  <c r="K4" i="6"/>
  <c r="AE4" i="6"/>
  <c r="H4" i="6"/>
  <c r="Y4" i="6"/>
  <c r="M4" i="6"/>
  <c r="R4" i="6"/>
  <c r="B4" i="6"/>
  <c r="O4" i="6"/>
  <c r="A15" i="2"/>
  <c r="C5" i="6"/>
  <c r="S5" i="6"/>
  <c r="F5" i="6"/>
  <c r="AA5" i="6"/>
  <c r="Q5" i="6"/>
  <c r="AC5" i="6"/>
  <c r="Z5" i="6"/>
  <c r="D5" i="6"/>
  <c r="AE5" i="6"/>
  <c r="O5" i="6"/>
  <c r="B5" i="6"/>
  <c r="R5" i="6"/>
  <c r="I5" i="6"/>
  <c r="P5" i="6"/>
  <c r="AG5" i="6"/>
  <c r="E5" i="6"/>
  <c r="AB5" i="6"/>
  <c r="AD5" i="6"/>
  <c r="Y5" i="6"/>
  <c r="K5" i="6"/>
  <c r="AF5" i="6"/>
  <c r="N5" i="6"/>
  <c r="A5" i="6"/>
  <c r="H5" i="6"/>
  <c r="L5" i="6"/>
  <c r="G5" i="6"/>
  <c r="J5" i="6"/>
  <c r="M5" i="6"/>
  <c r="I6" i="6"/>
  <c r="O6" i="6"/>
  <c r="B6" i="6"/>
  <c r="R6" i="6"/>
  <c r="M6" i="6"/>
  <c r="Y6" i="6"/>
  <c r="P6" i="6"/>
  <c r="H6" i="6"/>
  <c r="C6" i="6"/>
  <c r="S6" i="6"/>
  <c r="AA6" i="6"/>
  <c r="AG6" i="6"/>
  <c r="K6" i="6"/>
  <c r="AF6" i="6"/>
  <c r="N6" i="6"/>
  <c r="E6" i="6"/>
  <c r="L6" i="6"/>
  <c r="Q6" i="6"/>
  <c r="F6" i="6"/>
  <c r="AD6" i="6"/>
  <c r="G6" i="6"/>
  <c r="AB6" i="6"/>
  <c r="J6" i="6"/>
  <c r="AE6" i="6"/>
  <c r="D6" i="6"/>
  <c r="A6" i="6"/>
  <c r="AC6" i="6"/>
  <c r="Z6" i="6"/>
</calcChain>
</file>

<file path=xl/sharedStrings.xml><?xml version="1.0" encoding="utf-8"?>
<sst xmlns="http://schemas.openxmlformats.org/spreadsheetml/2006/main" count="474" uniqueCount="330">
  <si>
    <t>R.br.</t>
  </si>
  <si>
    <t>Dobavljač</t>
  </si>
  <si>
    <t>Broj računa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</si>
  <si>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</si>
  <si>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</si>
  <si>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</si>
  <si>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</si>
  <si>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</si>
  <si>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</si>
  <si>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</si>
  <si>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</si>
  <si>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</si>
  <si>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</si>
  <si>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</si>
  <si>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</si>
  <si>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</si>
  <si>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</si>
  <si>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</si>
  <si>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</si>
  <si>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</si>
  <si>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</si>
  <si>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</si>
  <si>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</si>
  <si>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</si>
  <si>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</si>
  <si>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</si>
  <si>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</si>
  <si>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</si>
  <si>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</si>
  <si>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</si>
  <si>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</si>
  <si>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</si>
  <si>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</si>
  <si>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</si>
  <si>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</si>
  <si>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</si>
  <si>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</si>
  <si>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</si>
  <si>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</si>
  <si>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</si>
  <si>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</si>
  <si>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</si>
  <si>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</si>
  <si>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</si>
  <si>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</si>
  <si>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</si>
  <si>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</si>
  <si>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</si>
  <si>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</si>
  <si>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</si>
  <si>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</si>
  <si>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</si>
  <si>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</si>
  <si>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</si>
  <si>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</si>
  <si>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</si>
  <si>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</si>
  <si>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</si>
  <si>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</si>
  <si>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</si>
  <si>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</si>
  <si>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</si>
  <si>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</si>
  <si>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</si>
  <si>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</si>
  <si>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</si>
  <si>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</si>
  <si>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</si>
  <si>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</si>
  <si>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</si>
  <si>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</si>
  <si>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</si>
  <si>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</si>
  <si>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</si>
  <si>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</si>
  <si>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</si>
  <si>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</si>
  <si>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</si>
  <si>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</si>
  <si>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</si>
  <si>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</si>
  <si>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Gundulićeva 6</t>
  </si>
  <si>
    <t>Kat. Troška</t>
  </si>
  <si>
    <t>TIR</t>
  </si>
  <si>
    <t>SSZO</t>
  </si>
  <si>
    <t>DIR</t>
  </si>
  <si>
    <t>PZ</t>
  </si>
  <si>
    <t>Ukupan iznos</t>
  </si>
  <si>
    <t>Neutrošeni iznos</t>
  </si>
  <si>
    <t>Redni broj</t>
  </si>
  <si>
    <t>Šifra prijave</t>
  </si>
  <si>
    <t>Vrsta natječaja</t>
  </si>
  <si>
    <t>Vrsta postupka</t>
  </si>
  <si>
    <t>Naziv sastavnice</t>
  </si>
  <si>
    <t>OIB sastavnice</t>
  </si>
  <si>
    <t>Adresa sastavnice</t>
  </si>
  <si>
    <t>Poštanski broj</t>
  </si>
  <si>
    <t>Tema istraživanja</t>
  </si>
  <si>
    <t>E-mail voditelja potpore/korisnika potpore/doktoranda</t>
  </si>
  <si>
    <t>Troškovi istraživačkog rada</t>
  </si>
  <si>
    <t>Sitna i srednja znanstvena oprema</t>
  </si>
  <si>
    <t>Diseminacija istraživačkih rezultata</t>
  </si>
  <si>
    <t>Popularizacija znanosti</t>
  </si>
  <si>
    <t>Prijevoz</t>
  </si>
  <si>
    <t>Polica zdravstvenog osiguranja</t>
  </si>
  <si>
    <t xml:space="preserve">Smještaj </t>
  </si>
  <si>
    <t>Kotizacija</t>
  </si>
  <si>
    <t>Materijalni troškovi</t>
  </si>
  <si>
    <t>Ukupno traženi iznos</t>
  </si>
  <si>
    <t>Ukupno odobreni iznos</t>
  </si>
  <si>
    <t xml:space="preserve">Kategorija troška </t>
  </si>
  <si>
    <t>Svrha računa</t>
  </si>
  <si>
    <t>Datum izdavanja računa</t>
  </si>
  <si>
    <t>Datum plaćanja računa</t>
  </si>
  <si>
    <t>Iznos računa</t>
  </si>
  <si>
    <t>Opis izvršenja financijske potpore istraživanjima</t>
  </si>
  <si>
    <t>Je li u okviru projekta bilo odstupanja i prenamjene sredstava?</t>
  </si>
  <si>
    <t>Obrazloženje odstupanja i prenamjene sredstava</t>
  </si>
  <si>
    <t>Datum i vrijeme</t>
  </si>
  <si>
    <t>Kontrola print verzije</t>
  </si>
  <si>
    <t>1.8.</t>
  </si>
  <si>
    <t>1.1.</t>
  </si>
  <si>
    <t>1.2.</t>
  </si>
  <si>
    <t>1.3.</t>
  </si>
  <si>
    <t>1.4.</t>
  </si>
  <si>
    <t>1.5.</t>
  </si>
  <si>
    <t>1.6.</t>
  </si>
  <si>
    <t>1.10.</t>
  </si>
  <si>
    <t>1.7.</t>
  </si>
  <si>
    <t>1.9.</t>
  </si>
  <si>
    <t>2.1. TIR</t>
  </si>
  <si>
    <t>2.1. SSZO</t>
  </si>
  <si>
    <t>2.1. DIR</t>
  </si>
  <si>
    <t>2.1. PZ</t>
  </si>
  <si>
    <t>2.1. PR</t>
  </si>
  <si>
    <t>2.1. PZO</t>
  </si>
  <si>
    <t>2.1. SMJ</t>
  </si>
  <si>
    <t>2.1. KOT</t>
  </si>
  <si>
    <t>2.1. MT</t>
  </si>
  <si>
    <t>2.2.</t>
  </si>
  <si>
    <t>2.3.</t>
  </si>
  <si>
    <t>5.1.</t>
  </si>
  <si>
    <t>5.2.</t>
  </si>
  <si>
    <t>5.3.</t>
  </si>
  <si>
    <t>5.4.</t>
  </si>
  <si>
    <t>5.5.</t>
  </si>
  <si>
    <t>5.6.</t>
  </si>
  <si>
    <t>5.7.</t>
  </si>
  <si>
    <t>5.8.</t>
  </si>
  <si>
    <t>Ime</t>
  </si>
  <si>
    <t>Prezime voditelja</t>
  </si>
  <si>
    <t>ID računa</t>
  </si>
  <si>
    <t>DA</t>
  </si>
  <si>
    <t>NE</t>
  </si>
  <si>
    <t>Ukupni rashodi</t>
  </si>
  <si>
    <t xml:space="preserve">Knjigovodstveni dokument </t>
  </si>
  <si>
    <t>Podskupina 321</t>
  </si>
  <si>
    <t>Podskupina 322</t>
  </si>
  <si>
    <t>Podskupina 323</t>
  </si>
  <si>
    <t>Podskupina 324</t>
  </si>
  <si>
    <t>Podskupina 329</t>
  </si>
  <si>
    <t>Podskupina 343</t>
  </si>
  <si>
    <t>Podskupina 412</t>
  </si>
  <si>
    <t>Podskupina 422</t>
  </si>
  <si>
    <t>Potpis voditelja</t>
  </si>
  <si>
    <t>U tablicu se upisuju svi računi koji se odnose na potporu
U stavku kategorija troška upisuju se: TIR, SSZO, DIR, PZ
TIR – Troškovi istraživačkog rada
SSZO – Sitna i srednja znanstvena oprema
DIR – Diseminacija istraživačkih rezultata
PZ – Popularizacija znanosti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</si>
  <si>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</si>
  <si>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</si>
  <si>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</si>
  <si>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</si>
  <si>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</si>
  <si>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</si>
  <si>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</si>
  <si>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</si>
  <si>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</si>
  <si>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</si>
  <si>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Datum dokumenta</t>
  </si>
  <si>
    <r>
      <t xml:space="preserve">Konto
</t>
    </r>
    <r>
      <rPr>
        <sz val="9"/>
        <color theme="1"/>
        <rFont val="Calibri"/>
        <family val="2"/>
        <charset val="238"/>
        <scheme val="minor"/>
      </rPr>
      <t>(na 5. razini kontnog plana)</t>
    </r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</si>
  <si>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</si>
  <si>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</si>
  <si>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</si>
  <si>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</si>
  <si>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</si>
  <si>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</si>
  <si>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</si>
  <si>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</si>
  <si>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</si>
  <si>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</si>
  <si>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</si>
  <si>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</si>
  <si>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</si>
  <si>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</si>
  <si>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</si>
  <si>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</si>
  <si>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</si>
  <si>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</si>
  <si>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</si>
  <si>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</si>
  <si>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</si>
  <si>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</si>
  <si>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</si>
  <si>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</si>
  <si>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Kategorija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</si>
  <si>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</si>
  <si>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</si>
  <si>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</si>
  <si>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</si>
  <si>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</si>
  <si>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</si>
  <si>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</si>
  <si>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</si>
  <si>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Broj bodova</t>
  </si>
  <si>
    <t>ZBROJ BODOVA VODITELJA</t>
  </si>
  <si>
    <t>POPIS RADOVA VODITELJA POTPORE (5 radova za voditelja)</t>
  </si>
  <si>
    <t>POPIS RADOVA SURADNIKA (Ukupno 5 radova za suradnike)</t>
  </si>
  <si>
    <t>ZBROJ BODOVA SURADNIKA</t>
  </si>
  <si>
    <t>0,75 * ZBROJ BODOVA SURADNIKA</t>
  </si>
  <si>
    <t>UKUPNO</t>
  </si>
  <si>
    <t>Referenca rada/patenta (potpuna referenca za rad ili patent, te kvartil i područje u kojem je određen kvartil za rad)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</si>
  <si>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</si>
  <si>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</si>
  <si>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</si>
  <si>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</si>
  <si>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</si>
  <si>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</si>
  <si>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</si>
  <si>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</si>
  <si>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</si>
  <si>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</si>
  <si>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</si>
  <si>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</si>
  <si>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</si>
  <si>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</si>
  <si>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</si>
  <si>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</si>
  <si>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</si>
  <si>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</si>
  <si>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</si>
  <si>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</si>
  <si>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</si>
  <si>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</si>
  <si>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</si>
  <si>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</si>
  <si>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</si>
  <si>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</si>
  <si>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</si>
  <si>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</si>
  <si>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</si>
  <si>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</si>
  <si>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</si>
  <si>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</si>
  <si>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</si>
  <si>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</si>
  <si>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</si>
  <si>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</si>
  <si>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</si>
  <si>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</si>
  <si>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</si>
  <si>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</si>
  <si>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</si>
  <si>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</si>
  <si>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</si>
  <si>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</si>
  <si>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</si>
  <si>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</si>
  <si>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</si>
  <si>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</si>
  <si>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</si>
  <si>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</si>
  <si>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</si>
  <si>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</si>
  <si>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</si>
  <si>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</si>
  <si>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</si>
  <si>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</si>
  <si>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</si>
  <si>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</si>
  <si>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</si>
  <si>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</si>
  <si>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</si>
  <si>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</si>
  <si>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Prijava za kratkoročnu financijsku potporu istraživanju za 2015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</si>
  <si>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</si>
  <si>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</si>
  <si>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</si>
  <si>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</si>
  <si>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</si>
  <si>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</si>
  <si>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</si>
  <si>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</si>
  <si>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</si>
  <si>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</si>
  <si>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</si>
  <si>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</si>
  <si>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</si>
  <si>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</si>
  <si>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E.  PODATCI O OSTALIM IZVORIMA FINANCIRANJA ISTRAŽIVANJA (samo kompetitivni domaći i međunarodni projekti):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</si>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</sst>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5" borderId="0" xfId="0" applyFont="1" applyFill="1" applyBorder="1" applyAlignment="1">
      <alignment horizontal="center"/>
    </xf>
    <xf numFmtId="0" fontId="0" fillId="0" borderId="0" xfId="0"/>
    <xf numFmtId="49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7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8" borderId="0" xfId="0" applyFill="1" applyProtection="1"/>
    <xf numFmtId="0" fontId="0" fillId="7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7" borderId="0" xfId="0" applyFill="1" applyBorder="1" applyAlignment="1" applyProtection="1">
      <alignment vertical="center" wrapText="1"/>
      <protection hidden="1"/>
    </xf>
    <xf numFmtId="0" fontId="0" fillId="8" borderId="1" xfId="0" applyFill="1" applyBorder="1" applyAlignment="1" applyProtection="1">
      <alignment horizontal="center" vertical="center" wrapText="1"/>
    </xf>
    <xf numFmtId="49" fontId="0" fillId="8" borderId="1" xfId="0" applyNumberFormat="1" applyFill="1" applyBorder="1" applyAlignment="1" applyProtection="1">
      <alignment horizontal="center" vertical="center" wrapText="1"/>
    </xf>
    <xf numFmtId="4" fontId="0" fillId="8" borderId="1" xfId="0" applyNumberForma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wrapText="1"/>
      <protection hidden="1"/>
    </xf>
    <xf numFmtId="14" fontId="0" fillId="7" borderId="0" xfId="0" applyNumberFormat="1" applyFill="1" applyBorder="1" applyAlignment="1" applyProtection="1">
      <alignment wrapText="1"/>
      <protection hidden="1"/>
    </xf>
    <xf numFmtId="4" fontId="0" fillId="7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8" borderId="16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9" borderId="19" xfId="0" applyFill="1" applyBorder="1"/>
    <xf numFmtId="0" fontId="0" fillId="9" borderId="17" xfId="0" applyFill="1" applyBorder="1"/>
    <xf numFmtId="0" fontId="0" fillId="9" borderId="20" xfId="0" applyFill="1" applyBorder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10" borderId="17" xfId="0" applyFill="1" applyBorder="1"/>
    <xf numFmtId="0" fontId="0" fillId="10" borderId="18" xfId="0" applyFill="1" applyBorder="1"/>
    <xf numFmtId="0" fontId="0" fillId="11" borderId="16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1" borderId="17" xfId="0" applyFill="1" applyBorder="1" applyAlignment="1">
      <alignment vertical="center" wrapText="1"/>
    </xf>
    <xf numFmtId="0" fontId="0" fillId="11" borderId="18" xfId="0" applyFill="1" applyBorder="1" applyAlignment="1">
      <alignment vertical="center" wrapText="1"/>
    </xf>
    <xf numFmtId="0" fontId="0" fillId="12" borderId="19" xfId="0" applyFill="1" applyBorder="1" applyAlignment="1">
      <alignment vertical="center" wrapText="1"/>
    </xf>
    <xf numFmtId="0" fontId="0" fillId="12" borderId="17" xfId="0" applyFill="1" applyBorder="1" applyAlignment="1">
      <alignment vertical="center" wrapText="1"/>
    </xf>
    <xf numFmtId="0" fontId="0" fillId="12" borderId="20" xfId="0" applyFill="1" applyBorder="1" applyAlignment="1">
      <alignment vertical="center" wrapText="1"/>
    </xf>
    <xf numFmtId="0" fontId="0" fillId="0" borderId="9" xfId="0" applyBorder="1"/>
    <xf numFmtId="0" fontId="0" fillId="4" borderId="16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10" borderId="21" xfId="0" applyFill="1" applyBorder="1"/>
    <xf numFmtId="0" fontId="0" fillId="11" borderId="21" xfId="0" applyFill="1" applyBorder="1" applyAlignment="1">
      <alignment vertical="center" wrapText="1"/>
    </xf>
    <xf numFmtId="16" fontId="0" fillId="0" borderId="11" xfId="0" applyNumberFormat="1" applyBorder="1"/>
    <xf numFmtId="0" fontId="0" fillId="8" borderId="19" xfId="0" applyFill="1" applyBorder="1" applyAlignment="1">
      <alignment vertical="center"/>
    </xf>
    <xf numFmtId="0" fontId="0" fillId="0" borderId="11" xfId="0" applyBorder="1"/>
    <xf numFmtId="14" fontId="0" fillId="11" borderId="17" xfId="0" applyNumberFormat="1" applyFill="1" applyBorder="1" applyAlignment="1">
      <alignment vertical="center" wrapText="1"/>
    </xf>
    <xf numFmtId="14" fontId="0" fillId="0" borderId="13" xfId="0" applyNumberFormat="1" applyBorder="1"/>
    <xf numFmtId="14" fontId="0" fillId="0" borderId="0" xfId="0" applyNumberFormat="1"/>
    <xf numFmtId="164" fontId="5" fillId="6" borderId="1" xfId="0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0" fontId="0" fillId="6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0" fontId="0" fillId="2" borderId="1" xfId="0" applyNumberFormat="1" applyFill="1" applyBorder="1" applyAlignment="1" applyProtection="1">
      <alignment vertical="center" wrapText="1"/>
      <protection locked="0"/>
    </xf>
    <xf numFmtId="44" fontId="5" fillId="6" borderId="1" xfId="0" applyNumberFormat="1" applyFont="1" applyFill="1" applyBorder="1" applyAlignment="1" applyProtection="1">
      <alignment horizontal="right" vertical="center" wrapText="1"/>
    </xf>
    <xf numFmtId="49" fontId="5" fillId="6" borderId="2" xfId="0" applyNumberFormat="1" applyFont="1" applyFill="1" applyBorder="1" applyAlignment="1" applyProtection="1">
      <alignment horizontal="right" vertical="center" wrapText="1"/>
    </xf>
    <xf numFmtId="49" fontId="5" fillId="6" borderId="2" xfId="0" applyNumberFormat="1" applyFont="1" applyFill="1" applyBorder="1" applyAlignment="1" applyProtection="1">
      <alignment horizontal="right" vertical="center"/>
    </xf>
    <xf numFmtId="164" fontId="6" fillId="6" borderId="1" xfId="0" applyNumberFormat="1" applyFont="1" applyFill="1" applyBorder="1" applyAlignment="1" applyProtection="1">
      <alignment horizontal="right" vertical="center" wrapText="1"/>
    </xf>
    <xf numFmtId="49" fontId="1" fillId="6" borderId="2" xfId="0" applyNumberFormat="1" applyFont="1" applyFill="1" applyBorder="1" applyAlignment="1" applyProtection="1">
      <alignment horizontal="right" vertical="center" wrapText="1"/>
    </xf>
    <xf numFmtId="49" fontId="1" fillId="6" borderId="2" xfId="0" applyNumberFormat="1" applyFont="1" applyFill="1" applyBorder="1" applyAlignment="1" applyProtection="1">
      <alignment horizontal="right" vertical="center"/>
    </xf>
    <xf numFmtId="49" fontId="0" fillId="6" borderId="2" xfId="0" applyNumberFormat="1" applyFill="1" applyBorder="1" applyAlignment="1" applyProtection="1">
      <alignment horizontal="right" vertical="center"/>
    </xf>
    <xf numFmtId="0" fontId="0" fillId="5" borderId="0" xfId="0" applyFill="1"/>
    <xf numFmtId="0" fontId="0" fillId="8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/>
    </xf>
    <xf numFmtId="0" fontId="0" fillId="6" borderId="1" xfId="0" applyFill="1" applyBorder="1" applyAlignment="1">
      <alignment horizontal="center"/>
    </xf>
    <xf numFmtId="0" fontId="0" fillId="7" borderId="0" xfId="0" applyFill="1" applyBorder="1" applyAlignment="1" applyProtection="1">
      <alignment horizontal="center" wrapText="1"/>
      <protection hidden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8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5" borderId="22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 wrapText="1"/>
    </xf>
    <xf numFmtId="49" fontId="0" fillId="7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/>
    </xf>
    <xf numFmtId="0" fontId="0" fillId="7" borderId="0" xfId="0" applyFill="1"/>
    <xf numFmtId="0" fontId="0" fillId="7" borderId="0" xfId="0" applyFill="1" applyBorder="1" applyAlignment="1" applyProtection="1">
      <alignment horizontal="left" vertical="center"/>
    </xf>
    <xf numFmtId="49" fontId="0" fillId="7" borderId="0" xfId="0" applyNumberFormat="1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49" fontId="0" fillId="7" borderId="0" xfId="0" applyNumberFormat="1" applyFill="1" applyBorder="1" applyAlignment="1" applyProtection="1">
      <alignment vertical="center" wrapText="1"/>
      <protection locked="0"/>
    </xf>
    <xf numFmtId="49" fontId="0" fillId="7" borderId="0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6" borderId="1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165" fontId="0" fillId="6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8" borderId="13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</xf>
    <xf numFmtId="0" fontId="0" fillId="7" borderId="0" xfId="0" applyFill="1" applyBorder="1" applyAlignment="1" applyProtection="1">
      <alignment horizontal="center" wrapText="1"/>
      <protection hidden="1"/>
    </xf>
    <xf numFmtId="0" fontId="4" fillId="8" borderId="1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12" xfId="0" applyFont="1" applyFill="1" applyBorder="1" applyAlignment="1" applyProtection="1">
      <alignment horizontal="center" vertical="center" wrapText="1"/>
    </xf>
    <xf numFmtId="0" fontId="7" fillId="8" borderId="9" xfId="0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left" wrapText="1"/>
      <protection hidden="1"/>
    </xf>
    <xf numFmtId="14" fontId="0" fillId="7" borderId="0" xfId="0" applyNumberFormat="1" applyFill="1" applyBorder="1" applyAlignment="1" applyProtection="1">
      <alignment horizontal="right" wrapText="1"/>
      <protection hidden="1"/>
    </xf>
    <xf numFmtId="0" fontId="0" fillId="8" borderId="7" xfId="0" applyFont="1" applyFill="1" applyBorder="1" applyAlignment="1" applyProtection="1">
      <alignment horizontal="center" vertical="center" wrapText="1"/>
    </xf>
    <xf numFmtId="0" fontId="0" fillId="8" borderId="6" xfId="0" applyFont="1" applyFill="1" applyBorder="1" applyAlignment="1" applyProtection="1">
      <alignment horizontal="center" vertical="center" wrapText="1"/>
    </xf>
    <xf numFmtId="0" fontId="0" fillId="8" borderId="8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/>
    </xf>
    <xf numFmtId="49" fontId="0" fillId="6" borderId="4" xfId="0" applyNumberForma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 wrapText="1"/>
    </xf>
    <xf numFmtId="0" fontId="9" fillId="13" borderId="1" xfId="0" applyFont="1" applyFill="1" applyBorder="1" applyAlignment="1">
      <alignment horizontal="center" wrapText="1"/>
    </xf>
    <xf numFmtId="0" fontId="9" fillId="13" borderId="2" xfId="0" applyFont="1" applyFill="1" applyBorder="1" applyAlignment="1">
      <alignment horizontal="center" wrapText="1"/>
    </xf>
    <xf numFmtId="0" fontId="9" fillId="13" borderId="3" xfId="0" applyFont="1" applyFill="1" applyBorder="1" applyAlignment="1">
      <alignment horizontal="center" wrapText="1"/>
    </xf>
    <xf numFmtId="0" fontId="9" fillId="13" borderId="5" xfId="0" applyFont="1" applyFill="1" applyBorder="1" applyAlignment="1">
      <alignment horizontal="center" wrapText="1"/>
    </xf>
    <xf numFmtId="0" fontId="9" fillId="13" borderId="0" xfId="0" applyFont="1" applyFill="1" applyBorder="1" applyAlignment="1">
      <alignment horizontal="center" wrapText="1"/>
    </xf>
    <xf numFmtId="0" fontId="8" fillId="13" borderId="2" xfId="0" applyFont="1" applyFill="1" applyBorder="1" applyAlignment="1">
      <alignment horizontal="center" wrapText="1"/>
    </xf>
    <xf numFmtId="0" fontId="8" fillId="13" borderId="3" xfId="0" applyFont="1" applyFill="1" applyBorder="1" applyAlignment="1">
      <alignment horizontal="center" wrapText="1"/>
    </xf>
    <xf numFmtId="0" fontId="9" fillId="13" borderId="2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Normal" xfId="0" builtinId="0"/>
  </cellStyles>
  <dxfs count="25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M68"/>
  <sheetViews>
    <sheetView showGridLines="0" tabSelected="1" zoomScale="80" zoomScaleNormal="80" zoomScaleSheetLayoutView="100" zoomScalePageLayoutView="80" workbookViewId="0">
      <selection activeCell="C19" sqref="C19:E19"/>
    </sheetView>
  </sheetViews>
  <sheetFormatPr baseColWidth="10" defaultColWidth="8.83203125" defaultRowHeight="14" x14ac:dyDescent="0"/>
  <cols>
    <col min="1" max="1" width="3.5" style="7" customWidth="1"/>
    <col min="2" max="2" width="9" style="7" customWidth="1"/>
    <col min="3" max="3" width="5.6640625" style="7" customWidth="1"/>
    <col min="4" max="4" width="9.5" style="7" customWidth="1"/>
    <col min="5" max="5" width="7.1640625" style="7" customWidth="1"/>
    <col min="6" max="6" width="5.1640625" style="7" customWidth="1"/>
    <col min="7" max="7" width="12.5" style="7" customWidth="1"/>
    <col min="8" max="8" width="6.33203125" style="7" customWidth="1"/>
    <col min="9" max="9" width="12" style="7" bestFit="1" customWidth="1"/>
    <col min="10" max="10" width="7.6640625" style="7" customWidth="1"/>
    <col min="11" max="11" width="10.1640625" style="7" bestFit="1" customWidth="1"/>
    <col min="12" max="12" width="8.83203125" style="7"/>
    <col min="13" max="13" width="8.5" style="7" customWidth="1"/>
    <col min="14" max="16384" width="8.83203125" style="7"/>
  </cols>
  <sheetData>
    <row r="1" spans="1:13" ht="15" customHeight="1">
      <c r="A1" s="8"/>
      <c r="B1" s="8"/>
      <c r="C1" s="162" t="s">
        <v>281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5" customHeight="1">
      <c r="A2" s="8"/>
      <c r="B2" s="8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5" customHeight="1">
      <c r="A3" s="8"/>
      <c r="B3" s="8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23.25" customHeight="1">
      <c r="A4" s="8"/>
      <c r="B4" s="8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23.25" customHeight="1">
      <c r="A5" s="8"/>
      <c r="B5" s="8"/>
      <c r="C5" s="94"/>
      <c r="D5" s="94"/>
      <c r="E5" s="94"/>
      <c r="F5" s="94"/>
      <c r="G5" s="94"/>
      <c r="H5" s="8"/>
      <c r="I5" s="8"/>
      <c r="J5" s="121"/>
      <c r="K5" s="121"/>
      <c r="L5" s="121"/>
      <c r="M5" s="121"/>
    </row>
    <row r="6" spans="1:13">
      <c r="A6" s="10" t="s">
        <v>324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>
      <c r="A7" s="138"/>
      <c r="B7" s="139"/>
      <c r="C7" s="139"/>
      <c r="D7" s="139"/>
      <c r="E7" s="137" t="str">
        <f>IF(A7&lt;&gt;"",VLOOKUP(A7,Labels!A2:C35,3),"")</f>
        <v/>
      </c>
      <c r="F7" s="137"/>
      <c r="G7" s="137"/>
      <c r="H7" s="137" t="str">
        <f>IF(A7&lt;&gt;"",VLOOKUP(A7,Labels!A2:D35,4),"")</f>
        <v/>
      </c>
      <c r="I7" s="137"/>
      <c r="J7" s="143" t="str">
        <f>IF(A7&lt;&gt;"",VLOOKUP(A7,Labels!A2:E35,5),"")</f>
        <v/>
      </c>
      <c r="K7" s="143"/>
      <c r="L7" s="143" t="str">
        <f>IF(A7&lt;&gt;"",VLOOKUP(A7,Labels!A2:B35,2),"")</f>
        <v/>
      </c>
      <c r="M7" s="143"/>
    </row>
    <row r="8" spans="1:13">
      <c r="A8" s="142" t="s">
        <v>93</v>
      </c>
      <c r="B8" s="142"/>
      <c r="C8" s="142"/>
      <c r="D8" s="142"/>
      <c r="E8" s="141" t="s">
        <v>7</v>
      </c>
      <c r="F8" s="141"/>
      <c r="G8" s="141"/>
      <c r="H8" s="140" t="s">
        <v>244</v>
      </c>
      <c r="I8" s="140"/>
      <c r="J8" s="140" t="s">
        <v>245</v>
      </c>
      <c r="K8" s="140"/>
      <c r="L8" s="136" t="s">
        <v>5</v>
      </c>
      <c r="M8" s="136"/>
    </row>
    <row r="9" spans="1:13">
      <c r="A9" s="68" t="s">
        <v>325</v>
      </c>
      <c r="B9" s="68"/>
      <c r="C9" s="68"/>
      <c r="D9" s="68"/>
      <c r="E9" s="68"/>
      <c r="F9" s="68"/>
      <c r="G9" s="68"/>
      <c r="H9" s="68"/>
      <c r="I9" s="68"/>
      <c r="J9" s="90"/>
      <c r="K9" s="90"/>
      <c r="L9" s="90"/>
      <c r="M9" s="90"/>
    </row>
    <row r="10" spans="1:13" ht="6" customHeight="1">
      <c r="A10" s="69"/>
      <c r="B10" s="69"/>
      <c r="C10" s="69"/>
      <c r="D10" s="69"/>
      <c r="E10" s="69"/>
      <c r="F10" s="69"/>
      <c r="G10" s="69"/>
      <c r="H10" s="69"/>
      <c r="I10" s="71"/>
      <c r="J10" s="121"/>
      <c r="K10" s="121"/>
      <c r="L10" s="121"/>
      <c r="M10" s="121"/>
    </row>
    <row r="11" spans="1:13" ht="1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>
      <c r="A13" s="149" t="s">
        <v>295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1:13" ht="8.25" customHeight="1">
      <c r="A14" s="95"/>
      <c r="B14" s="95"/>
      <c r="C14" s="95"/>
      <c r="D14" s="95"/>
      <c r="E14" s="95"/>
      <c r="F14" s="95"/>
      <c r="G14" s="95"/>
      <c r="H14" s="95"/>
      <c r="I14" s="95"/>
      <c r="J14" s="108"/>
      <c r="K14" s="108"/>
      <c r="L14" s="108"/>
      <c r="M14" s="108"/>
    </row>
    <row r="15" spans="1:13">
      <c r="A15" s="144"/>
      <c r="B15" s="144"/>
      <c r="C15" s="144"/>
      <c r="D15" s="91"/>
      <c r="E15" s="91"/>
      <c r="F15" s="146">
        <f>COUNT(I19)+COUNT(I25:I31)</f>
        <v>0</v>
      </c>
      <c r="G15" s="147"/>
      <c r="H15" s="147"/>
      <c r="I15" s="91"/>
      <c r="J15" s="121"/>
      <c r="K15" s="148">
        <f>'D. Financijski plan'!F2</f>
        <v>0</v>
      </c>
      <c r="L15" s="148"/>
      <c r="M15" s="148"/>
    </row>
    <row r="16" spans="1:13">
      <c r="A16" s="142" t="s">
        <v>226</v>
      </c>
      <c r="B16" s="142"/>
      <c r="C16" s="142"/>
      <c r="D16" s="71"/>
      <c r="E16" s="71"/>
      <c r="F16" s="142" t="s">
        <v>242</v>
      </c>
      <c r="G16" s="142"/>
      <c r="H16" s="142"/>
      <c r="I16" s="71"/>
      <c r="J16" s="121"/>
      <c r="K16" s="142" t="s">
        <v>243</v>
      </c>
      <c r="L16" s="142"/>
      <c r="M16" s="142"/>
    </row>
    <row r="17" spans="1:13">
      <c r="A17" s="95"/>
      <c r="B17" s="95"/>
      <c r="C17" s="95"/>
      <c r="D17" s="71"/>
      <c r="E17" s="71"/>
      <c r="F17" s="95"/>
      <c r="G17" s="95"/>
      <c r="H17" s="95"/>
      <c r="I17" s="71"/>
      <c r="J17" s="121"/>
      <c r="K17" s="108"/>
      <c r="L17" s="108"/>
      <c r="M17" s="108"/>
    </row>
    <row r="18" spans="1:13" ht="17.25" customHeight="1">
      <c r="A18" s="105" t="s">
        <v>234</v>
      </c>
      <c r="B18" s="105"/>
      <c r="C18" s="105"/>
      <c r="D18" s="71"/>
      <c r="E18" s="71"/>
      <c r="F18" s="71"/>
      <c r="G18" s="71"/>
      <c r="H18" s="71"/>
      <c r="I18" s="71"/>
      <c r="J18" s="121"/>
      <c r="K18" s="121"/>
      <c r="L18" s="121"/>
      <c r="M18" s="121"/>
    </row>
    <row r="19" spans="1:13" ht="30" customHeight="1">
      <c r="A19" s="156"/>
      <c r="B19" s="157"/>
      <c r="C19" s="138"/>
      <c r="D19" s="139"/>
      <c r="E19" s="139"/>
      <c r="F19" s="152"/>
      <c r="G19" s="153"/>
      <c r="H19" s="154"/>
      <c r="I19" s="99"/>
      <c r="J19" s="120"/>
      <c r="K19" s="155"/>
      <c r="L19" s="155"/>
      <c r="M19" s="155"/>
    </row>
    <row r="20" spans="1:13">
      <c r="A20" s="142" t="s">
        <v>149</v>
      </c>
      <c r="B20" s="142"/>
      <c r="C20" s="142" t="s">
        <v>228</v>
      </c>
      <c r="D20" s="142"/>
      <c r="E20" s="142"/>
      <c r="F20" s="142" t="s">
        <v>166</v>
      </c>
      <c r="G20" s="142"/>
      <c r="H20" s="142"/>
      <c r="I20" s="92" t="s">
        <v>5</v>
      </c>
      <c r="J20" s="96" t="s">
        <v>227</v>
      </c>
      <c r="K20" s="149" t="s">
        <v>235</v>
      </c>
      <c r="L20" s="149"/>
      <c r="M20" s="149"/>
    </row>
    <row r="21" spans="1:13">
      <c r="A21" s="9"/>
      <c r="B21" s="9"/>
      <c r="C21" s="9"/>
      <c r="D21" s="9"/>
      <c r="E21" s="9"/>
      <c r="F21" s="9"/>
      <c r="G21" s="9"/>
      <c r="H21" s="9"/>
      <c r="I21" s="9"/>
      <c r="J21" s="121"/>
      <c r="K21" s="121"/>
      <c r="L21" s="121"/>
      <c r="M21" s="121"/>
    </row>
    <row r="22" spans="1:13">
      <c r="A22" s="69"/>
      <c r="B22" s="69"/>
      <c r="C22" s="69"/>
      <c r="D22" s="69"/>
      <c r="E22" s="69"/>
      <c r="F22" s="69"/>
      <c r="G22" s="69"/>
      <c r="H22" s="69"/>
      <c r="I22" s="69"/>
      <c r="J22" s="121"/>
      <c r="K22" s="121"/>
      <c r="L22" s="121"/>
      <c r="M22" s="121"/>
    </row>
    <row r="23" spans="1:13">
      <c r="A23" s="90" t="s">
        <v>326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7.25" customHeight="1">
      <c r="A24" s="97" t="s">
        <v>229</v>
      </c>
      <c r="B24" s="144" t="s">
        <v>149</v>
      </c>
      <c r="C24" s="144"/>
      <c r="D24" s="144" t="s">
        <v>228</v>
      </c>
      <c r="E24" s="144"/>
      <c r="F24" s="144"/>
      <c r="G24" s="144" t="s">
        <v>166</v>
      </c>
      <c r="H24" s="144"/>
      <c r="I24" s="93" t="s">
        <v>5</v>
      </c>
      <c r="J24" s="107" t="s">
        <v>227</v>
      </c>
      <c r="K24" s="122" t="s">
        <v>231</v>
      </c>
      <c r="L24" s="158" t="s">
        <v>232</v>
      </c>
      <c r="M24" s="158"/>
    </row>
    <row r="25" spans="1:13" ht="30" customHeight="1">
      <c r="A25" s="134" t="s">
        <v>230</v>
      </c>
      <c r="B25" s="150"/>
      <c r="C25" s="150"/>
      <c r="D25" s="145"/>
      <c r="E25" s="145"/>
      <c r="F25" s="145"/>
      <c r="G25" s="145"/>
      <c r="H25" s="145"/>
      <c r="I25" s="99"/>
      <c r="J25" s="99"/>
      <c r="K25" s="123"/>
      <c r="L25" s="151"/>
      <c r="M25" s="151"/>
    </row>
    <row r="26" spans="1:13" ht="30" customHeight="1">
      <c r="A26" s="134" t="s">
        <v>236</v>
      </c>
      <c r="B26" s="150"/>
      <c r="C26" s="150"/>
      <c r="D26" s="138"/>
      <c r="E26" s="139"/>
      <c r="F26" s="163"/>
      <c r="G26" s="145"/>
      <c r="H26" s="145"/>
      <c r="I26" s="99"/>
      <c r="J26" s="99"/>
      <c r="K26" s="123"/>
      <c r="L26" s="151"/>
      <c r="M26" s="151"/>
    </row>
    <row r="27" spans="1:13" ht="30" customHeight="1">
      <c r="A27" s="134" t="s">
        <v>237</v>
      </c>
      <c r="B27" s="150"/>
      <c r="C27" s="150"/>
      <c r="D27" s="145"/>
      <c r="E27" s="145"/>
      <c r="F27" s="145"/>
      <c r="G27" s="145"/>
      <c r="H27" s="145"/>
      <c r="I27" s="99"/>
      <c r="J27" s="99"/>
      <c r="K27" s="123"/>
      <c r="L27" s="151"/>
      <c r="M27" s="151"/>
    </row>
    <row r="28" spans="1:13" ht="30" customHeight="1">
      <c r="A28" s="134" t="s">
        <v>238</v>
      </c>
      <c r="B28" s="150"/>
      <c r="C28" s="150"/>
      <c r="D28" s="145"/>
      <c r="E28" s="145"/>
      <c r="F28" s="145"/>
      <c r="G28" s="145"/>
      <c r="H28" s="145"/>
      <c r="I28" s="99"/>
      <c r="J28" s="99"/>
      <c r="K28" s="123"/>
      <c r="L28" s="151"/>
      <c r="M28" s="151"/>
    </row>
    <row r="29" spans="1:13" ht="30" customHeight="1">
      <c r="A29" s="134" t="s">
        <v>239</v>
      </c>
      <c r="B29" s="150"/>
      <c r="C29" s="150"/>
      <c r="D29" s="145"/>
      <c r="E29" s="145"/>
      <c r="F29" s="145"/>
      <c r="G29" s="145"/>
      <c r="H29" s="145"/>
      <c r="I29" s="99"/>
      <c r="J29" s="99"/>
      <c r="K29" s="123"/>
      <c r="L29" s="151"/>
      <c r="M29" s="151"/>
    </row>
    <row r="30" spans="1:13" ht="30" customHeight="1">
      <c r="A30" s="134" t="s">
        <v>240</v>
      </c>
      <c r="B30" s="150"/>
      <c r="C30" s="150"/>
      <c r="D30" s="145"/>
      <c r="E30" s="145"/>
      <c r="F30" s="145"/>
      <c r="G30" s="145"/>
      <c r="H30" s="145"/>
      <c r="I30" s="99"/>
      <c r="J30" s="99"/>
      <c r="K30" s="123"/>
      <c r="L30" s="151"/>
      <c r="M30" s="151"/>
    </row>
    <row r="31" spans="1:13" ht="30" customHeight="1">
      <c r="A31" s="134" t="s">
        <v>241</v>
      </c>
      <c r="B31" s="150"/>
      <c r="C31" s="150"/>
      <c r="D31" s="145"/>
      <c r="E31" s="145"/>
      <c r="F31" s="145"/>
      <c r="G31" s="145"/>
      <c r="H31" s="145"/>
      <c r="I31" s="99"/>
      <c r="J31" s="99"/>
      <c r="K31" s="123"/>
      <c r="L31" s="151"/>
      <c r="M31" s="151"/>
    </row>
    <row r="32" spans="1:13">
      <c r="A32" s="73"/>
      <c r="B32" s="73"/>
      <c r="C32" s="73"/>
      <c r="D32" s="72"/>
      <c r="E32" s="73"/>
      <c r="F32" s="73"/>
      <c r="G32" s="73"/>
      <c r="H32" s="72"/>
      <c r="I32" s="72"/>
      <c r="J32" s="121"/>
      <c r="K32" s="121"/>
      <c r="L32" s="121"/>
      <c r="M32" s="121"/>
    </row>
    <row r="33" spans="1:13">
      <c r="A33" s="73"/>
      <c r="B33" s="73"/>
      <c r="C33" s="73"/>
      <c r="D33" s="72"/>
      <c r="E33" s="73"/>
      <c r="F33" s="73"/>
      <c r="G33" s="73"/>
      <c r="H33" s="72"/>
      <c r="I33" s="72"/>
      <c r="J33" s="121"/>
      <c r="K33" s="121"/>
      <c r="L33" s="121"/>
      <c r="M33" s="121"/>
    </row>
    <row r="34" spans="1:13">
      <c r="A34" s="73"/>
      <c r="B34" s="73"/>
      <c r="C34" s="73"/>
      <c r="D34" s="72"/>
      <c r="E34" s="73"/>
      <c r="F34" s="73"/>
      <c r="G34" s="73"/>
      <c r="H34" s="72"/>
      <c r="I34" s="72"/>
      <c r="J34" s="121"/>
      <c r="K34" s="121"/>
      <c r="L34" s="121"/>
      <c r="M34" s="121"/>
    </row>
    <row r="35" spans="1:13">
      <c r="A35" s="73"/>
      <c r="B35" s="73"/>
      <c r="C35" s="73"/>
      <c r="D35" s="72"/>
      <c r="E35" s="73"/>
      <c r="F35" s="73"/>
      <c r="G35" s="73"/>
      <c r="H35" s="72"/>
      <c r="I35" s="72"/>
      <c r="J35" s="121"/>
      <c r="K35" s="121"/>
      <c r="L35" s="121"/>
      <c r="M35" s="121"/>
    </row>
    <row r="36" spans="1:13" ht="15" customHeight="1">
      <c r="A36" s="161" t="s">
        <v>233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1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1:13" ht="1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>
      <c r="A39" s="72"/>
      <c r="B39" s="72"/>
      <c r="C39" s="72"/>
      <c r="D39" s="72"/>
      <c r="E39" s="72"/>
      <c r="F39" s="72"/>
      <c r="G39" s="72"/>
      <c r="H39" s="72"/>
      <c r="I39" s="124"/>
      <c r="J39" s="121"/>
      <c r="K39" s="121"/>
      <c r="L39" s="121"/>
      <c r="M39" s="121"/>
    </row>
    <row r="40" spans="1:13">
      <c r="A40" s="74"/>
      <c r="B40" s="74"/>
      <c r="C40" s="74"/>
      <c r="D40" s="75"/>
      <c r="E40" s="75"/>
      <c r="F40" s="75"/>
      <c r="G40" s="75"/>
      <c r="H40" s="76"/>
      <c r="I40" s="125"/>
      <c r="J40" s="121"/>
      <c r="K40" s="121"/>
      <c r="L40" s="121"/>
      <c r="M40" s="121"/>
    </row>
    <row r="41" spans="1:13">
      <c r="A41" s="77"/>
      <c r="B41" s="77"/>
      <c r="C41" s="77"/>
      <c r="D41" s="77"/>
      <c r="E41" s="73"/>
      <c r="F41" s="73"/>
      <c r="G41" s="72" t="s">
        <v>322</v>
      </c>
      <c r="H41" s="73"/>
      <c r="I41" s="126"/>
      <c r="J41" s="126"/>
      <c r="K41" s="126"/>
      <c r="L41" s="126"/>
      <c r="M41" s="121"/>
    </row>
    <row r="42" spans="1:13">
      <c r="A42" s="159" t="s">
        <v>164</v>
      </c>
      <c r="B42" s="159"/>
      <c r="C42" s="159"/>
      <c r="D42" s="159"/>
      <c r="E42" s="98"/>
      <c r="F42" s="98"/>
      <c r="G42" s="98"/>
      <c r="H42" s="75"/>
      <c r="I42" s="160" t="s">
        <v>201</v>
      </c>
      <c r="J42" s="160"/>
      <c r="K42" s="160"/>
      <c r="L42" s="160"/>
      <c r="M42" s="121"/>
    </row>
    <row r="43" spans="1:13">
      <c r="A43" s="74"/>
      <c r="B43" s="74"/>
      <c r="C43" s="74"/>
      <c r="D43" s="75"/>
      <c r="E43" s="75"/>
      <c r="F43" s="75"/>
      <c r="G43" s="75"/>
      <c r="H43" s="76"/>
      <c r="I43" s="125"/>
      <c r="J43" s="121"/>
      <c r="K43" s="121"/>
      <c r="L43" s="121"/>
      <c r="M43" s="121"/>
    </row>
    <row r="64" ht="10.5" customHeight="1"/>
    <row r="66" ht="10.5" customHeight="1"/>
    <row r="68" ht="10.5" customHeight="1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C19:E19"/>
    <mergeCell ref="F19:H19"/>
    <mergeCell ref="K19:M19"/>
    <mergeCell ref="K20:M20"/>
    <mergeCell ref="A20:B20"/>
    <mergeCell ref="C20:E20"/>
    <mergeCell ref="F20:H20"/>
    <mergeCell ref="A19:B19"/>
    <mergeCell ref="L24:M24"/>
    <mergeCell ref="L25:M25"/>
    <mergeCell ref="G24:H24"/>
    <mergeCell ref="G25:H25"/>
    <mergeCell ref="A15:C15"/>
    <mergeCell ref="A16:C16"/>
    <mergeCell ref="A11:M12"/>
    <mergeCell ref="F15:H15"/>
    <mergeCell ref="F16:H16"/>
    <mergeCell ref="K15:M15"/>
    <mergeCell ref="K16:M16"/>
    <mergeCell ref="A13:M13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4" priority="54" operator="equal">
      <formula>""</formula>
    </cfRule>
  </conditionalFormatting>
  <conditionalFormatting sqref="A25 D25 I25:J25">
    <cfRule type="cellIs" dxfId="23" priority="14" operator="equal">
      <formula>""</formula>
    </cfRule>
  </conditionalFormatting>
  <conditionalFormatting sqref="A31">
    <cfRule type="cellIs" dxfId="22" priority="5" operator="equal">
      <formula>""</formula>
    </cfRule>
  </conditionalFormatting>
  <conditionalFormatting sqref="A26 D26 I26:J26">
    <cfRule type="cellIs" dxfId="21" priority="10" operator="equal">
      <formula>""</formula>
    </cfRule>
  </conditionalFormatting>
  <conditionalFormatting sqref="A27">
    <cfRule type="cellIs" dxfId="20" priority="9" operator="equal">
      <formula>""</formula>
    </cfRule>
  </conditionalFormatting>
  <conditionalFormatting sqref="A28">
    <cfRule type="cellIs" dxfId="19" priority="8" operator="equal">
      <formula>""</formula>
    </cfRule>
  </conditionalFormatting>
  <conditionalFormatting sqref="A29">
    <cfRule type="cellIs" dxfId="18" priority="7" operator="equal">
      <formula>""</formula>
    </cfRule>
  </conditionalFormatting>
  <conditionalFormatting sqref="A30">
    <cfRule type="cellIs" dxfId="17" priority="6" operator="equal">
      <formula>""</formula>
    </cfRule>
  </conditionalFormatting>
  <conditionalFormatting sqref="C19:F19 I19:J19">
    <cfRule type="cellIs" dxfId="16" priority="4" operator="equal">
      <formula>""""""</formula>
    </cfRule>
  </conditionalFormatting>
  <conditionalFormatting sqref="F15:H15">
    <cfRule type="cellIs" dxfId="15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2:I35 B39:D41 A32:A43 H41:I42 B43:I43 E39:I40 E41:G41 J41:L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</dataValidations>
  <pageMargins left="0.70866141732283472" right="0.70866141732283472" top="0.74803149606299213" bottom="1.3779527559055118" header="0.31496062992125984" footer="0.62992125984251968"/>
  <pageSetup paperSize="9" scale="82" orientation="portrait"/>
  <rowBreaks count="1" manualBreakCount="1">
    <brk id="43" max="12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Labels!$K$3:$K$11</xm:f>
          </x14:formula1>
          <xm:sqref>H40:I40 K42:L42 H43:I43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2"/>
  <sheetViews>
    <sheetView showGridLines="0" zoomScaleSheetLayoutView="115" workbookViewId="0">
      <selection activeCell="A13" sqref="A13:H22"/>
    </sheetView>
  </sheetViews>
  <sheetFormatPr baseColWidth="10" defaultColWidth="8.83203125" defaultRowHeight="14" x14ac:dyDescent="0"/>
  <cols>
    <col min="1" max="8" width="10.6640625" style="127" customWidth="1"/>
    <col min="9" max="16384" width="8.83203125" style="127"/>
  </cols>
  <sheetData>
    <row r="1" spans="1:8">
      <c r="A1" s="165" t="s">
        <v>327</v>
      </c>
      <c r="B1" s="165"/>
      <c r="C1" s="165"/>
      <c r="D1" s="165"/>
      <c r="E1" s="165"/>
      <c r="F1" s="165"/>
      <c r="G1" s="165"/>
      <c r="H1" s="165"/>
    </row>
    <row r="2" spans="1:8">
      <c r="A2" s="145"/>
      <c r="B2" s="145"/>
      <c r="C2" s="145"/>
      <c r="D2" s="145"/>
      <c r="E2" s="145"/>
      <c r="F2" s="145"/>
      <c r="G2" s="145"/>
      <c r="H2" s="145"/>
    </row>
    <row r="3" spans="1:8">
      <c r="A3" s="145"/>
      <c r="B3" s="145"/>
      <c r="C3" s="145"/>
      <c r="D3" s="145"/>
      <c r="E3" s="145"/>
      <c r="F3" s="145"/>
      <c r="G3" s="145"/>
      <c r="H3" s="145"/>
    </row>
    <row r="4" spans="1:8">
      <c r="A4" s="145"/>
      <c r="B4" s="145"/>
      <c r="C4" s="145"/>
      <c r="D4" s="145"/>
      <c r="E4" s="145"/>
      <c r="F4" s="145"/>
      <c r="G4" s="145"/>
      <c r="H4" s="145"/>
    </row>
    <row r="5" spans="1:8">
      <c r="A5" s="145"/>
      <c r="B5" s="145"/>
      <c r="C5" s="145"/>
      <c r="D5" s="145"/>
      <c r="E5" s="145"/>
      <c r="F5" s="145"/>
      <c r="G5" s="145"/>
      <c r="H5" s="145"/>
    </row>
    <row r="6" spans="1:8" ht="39.75" customHeight="1">
      <c r="A6" s="145"/>
      <c r="B6" s="145"/>
      <c r="C6" s="145"/>
      <c r="D6" s="145"/>
      <c r="E6" s="145"/>
      <c r="F6" s="145"/>
      <c r="G6" s="145"/>
      <c r="H6" s="145"/>
    </row>
    <row r="7" spans="1:8" ht="46.5" customHeight="1">
      <c r="A7" s="145"/>
      <c r="B7" s="145"/>
      <c r="C7" s="145"/>
      <c r="D7" s="145"/>
      <c r="E7" s="145"/>
      <c r="F7" s="145"/>
      <c r="G7" s="145"/>
      <c r="H7" s="145"/>
    </row>
    <row r="8" spans="1:8" ht="20.25" customHeight="1">
      <c r="A8" s="145"/>
      <c r="B8" s="145"/>
      <c r="C8" s="145"/>
      <c r="D8" s="145"/>
      <c r="E8" s="145"/>
      <c r="F8" s="145"/>
      <c r="G8" s="145"/>
      <c r="H8" s="145"/>
    </row>
    <row r="9" spans="1:8">
      <c r="A9" s="145"/>
      <c r="B9" s="145"/>
      <c r="C9" s="145"/>
      <c r="D9" s="145"/>
      <c r="E9" s="145"/>
      <c r="F9" s="145"/>
      <c r="G9" s="145"/>
      <c r="H9" s="145"/>
    </row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145"/>
      <c r="B11" s="145"/>
      <c r="C11" s="145"/>
      <c r="D11" s="145"/>
      <c r="E11" s="145"/>
      <c r="F11" s="145"/>
      <c r="G11" s="145"/>
      <c r="H11" s="145"/>
    </row>
    <row r="12" spans="1:8">
      <c r="A12" s="164" t="s">
        <v>328</v>
      </c>
      <c r="B12" s="164"/>
      <c r="C12" s="164"/>
      <c r="D12" s="164"/>
      <c r="E12" s="164"/>
      <c r="F12" s="164"/>
      <c r="G12" s="164"/>
      <c r="H12" s="164"/>
    </row>
    <row r="13" spans="1:8">
      <c r="A13" s="145"/>
      <c r="B13" s="145"/>
      <c r="C13" s="145"/>
      <c r="D13" s="145"/>
      <c r="E13" s="145"/>
      <c r="F13" s="145"/>
      <c r="G13" s="145"/>
      <c r="H13" s="145"/>
    </row>
    <row r="14" spans="1:8" ht="49.5" customHeight="1">
      <c r="A14" s="145"/>
      <c r="B14" s="145"/>
      <c r="C14" s="145"/>
      <c r="D14" s="145"/>
      <c r="E14" s="145"/>
      <c r="F14" s="145"/>
      <c r="G14" s="145"/>
      <c r="H14" s="145"/>
    </row>
    <row r="15" spans="1:8">
      <c r="A15" s="145"/>
      <c r="B15" s="145"/>
      <c r="C15" s="145"/>
      <c r="D15" s="145"/>
      <c r="E15" s="145"/>
      <c r="F15" s="145"/>
      <c r="G15" s="145"/>
      <c r="H15" s="145"/>
    </row>
    <row r="16" spans="1:8">
      <c r="A16" s="145"/>
      <c r="B16" s="145"/>
      <c r="C16" s="145"/>
      <c r="D16" s="145"/>
      <c r="E16" s="145"/>
      <c r="F16" s="145"/>
      <c r="G16" s="145"/>
      <c r="H16" s="145"/>
    </row>
    <row r="17" spans="1:8" ht="51.75" customHeight="1">
      <c r="A17" s="145"/>
      <c r="B17" s="145"/>
      <c r="C17" s="145"/>
      <c r="D17" s="145"/>
      <c r="E17" s="145"/>
      <c r="F17" s="145"/>
      <c r="G17" s="145"/>
      <c r="H17" s="145"/>
    </row>
    <row r="18" spans="1:8">
      <c r="A18" s="145"/>
      <c r="B18" s="145"/>
      <c r="C18" s="145"/>
      <c r="D18" s="145"/>
      <c r="E18" s="145"/>
      <c r="F18" s="145"/>
      <c r="G18" s="145"/>
      <c r="H18" s="145"/>
    </row>
    <row r="19" spans="1:8" ht="42.75" customHeight="1">
      <c r="A19" s="145"/>
      <c r="B19" s="145"/>
      <c r="C19" s="145"/>
      <c r="D19" s="145"/>
      <c r="E19" s="145"/>
      <c r="F19" s="145"/>
      <c r="G19" s="145"/>
      <c r="H19" s="145"/>
    </row>
    <row r="20" spans="1:8">
      <c r="A20" s="145"/>
      <c r="B20" s="145"/>
      <c r="C20" s="145"/>
      <c r="D20" s="145"/>
      <c r="E20" s="145"/>
      <c r="F20" s="145"/>
      <c r="G20" s="145"/>
      <c r="H20" s="145"/>
    </row>
    <row r="21" spans="1:8">
      <c r="A21" s="145"/>
      <c r="B21" s="145"/>
      <c r="C21" s="145"/>
      <c r="D21" s="145"/>
      <c r="E21" s="145"/>
      <c r="F21" s="145"/>
      <c r="G21" s="145"/>
      <c r="H21" s="145"/>
    </row>
    <row r="22" spans="1:8">
      <c r="A22" s="145"/>
      <c r="B22" s="145"/>
      <c r="C22" s="145"/>
      <c r="D22" s="145"/>
      <c r="E22" s="145"/>
      <c r="F22" s="145"/>
      <c r="G22" s="145"/>
      <c r="H22" s="145"/>
    </row>
  </sheetData>
  <mergeCells count="4">
    <mergeCell ref="A13:H22"/>
    <mergeCell ref="A12:H12"/>
    <mergeCell ref="A2:H11"/>
    <mergeCell ref="A1:H1"/>
  </mergeCells>
  <conditionalFormatting sqref="A13 A2">
    <cfRule type="cellIs" dxfId="14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/>
  <rowBreaks count="1" manualBreakCount="1">
    <brk id="2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SheetLayoutView="100" workbookViewId="0">
      <selection activeCell="A25" sqref="A25:M30"/>
    </sheetView>
  </sheetViews>
  <sheetFormatPr baseColWidth="10" defaultColWidth="8.83203125" defaultRowHeight="14" x14ac:dyDescent="0"/>
  <cols>
    <col min="1" max="1" width="2.83203125" style="127" customWidth="1"/>
    <col min="2" max="13" width="7" style="127" customWidth="1"/>
    <col min="14" max="16384" width="8.83203125" style="127"/>
  </cols>
  <sheetData>
    <row r="1" spans="1:13">
      <c r="A1" s="165" t="s">
        <v>283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>
      <c r="A2" s="165" t="s">
        <v>319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</row>
    <row r="8" spans="1:13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3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</row>
    <row r="10" spans="1:13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:13">
      <c r="A12" s="165" t="s">
        <v>320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</row>
    <row r="13" spans="1:13" ht="15" customHeight="1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</row>
    <row r="14" spans="1:13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</row>
    <row r="15" spans="1:13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17" spans="1:13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1:13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</row>
    <row r="19" spans="1:13" ht="153" customHeight="1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13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</row>
    <row r="21" spans="1:13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1:13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</row>
    <row r="23" spans="1:13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1:13">
      <c r="A24" s="165" t="s">
        <v>321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3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</row>
    <row r="26" spans="1:13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</row>
    <row r="27" spans="1:13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</row>
    <row r="28" spans="1:13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</row>
    <row r="29" spans="1:13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spans="1:13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</row>
    <row r="31" spans="1:13">
      <c r="A31" s="169" t="s">
        <v>309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</row>
    <row r="32" spans="1:13" ht="15" customHeight="1">
      <c r="A32" s="100" t="s">
        <v>229</v>
      </c>
      <c r="B32" s="166" t="s">
        <v>288</v>
      </c>
      <c r="C32" s="167"/>
      <c r="D32" s="167"/>
      <c r="E32" s="167"/>
      <c r="F32" s="168"/>
      <c r="G32" s="166" t="s">
        <v>289</v>
      </c>
      <c r="H32" s="167"/>
      <c r="I32" s="167"/>
      <c r="J32" s="167"/>
      <c r="K32" s="167"/>
      <c r="L32" s="167"/>
      <c r="M32" s="168"/>
    </row>
    <row r="33" spans="1:13">
      <c r="A33" s="100" t="s">
        <v>230</v>
      </c>
      <c r="B33" s="166"/>
      <c r="C33" s="167"/>
      <c r="D33" s="167"/>
      <c r="E33" s="167"/>
      <c r="F33" s="168"/>
      <c r="G33" s="166"/>
      <c r="H33" s="167"/>
      <c r="I33" s="167"/>
      <c r="J33" s="167"/>
      <c r="K33" s="167"/>
      <c r="L33" s="167"/>
      <c r="M33" s="168"/>
    </row>
    <row r="34" spans="1:13">
      <c r="A34" s="100" t="s">
        <v>236</v>
      </c>
      <c r="B34" s="166"/>
      <c r="C34" s="167"/>
      <c r="D34" s="167"/>
      <c r="E34" s="167"/>
      <c r="F34" s="168"/>
      <c r="G34" s="166"/>
      <c r="H34" s="167"/>
      <c r="I34" s="167"/>
      <c r="J34" s="167"/>
      <c r="K34" s="167"/>
      <c r="L34" s="167"/>
      <c r="M34" s="168"/>
    </row>
    <row r="35" spans="1:13">
      <c r="A35" s="100" t="s">
        <v>237</v>
      </c>
      <c r="B35" s="166"/>
      <c r="C35" s="167"/>
      <c r="D35" s="167"/>
      <c r="E35" s="167"/>
      <c r="F35" s="168"/>
      <c r="G35" s="166"/>
      <c r="H35" s="167"/>
      <c r="I35" s="167"/>
      <c r="J35" s="167"/>
      <c r="K35" s="167"/>
      <c r="L35" s="167"/>
      <c r="M35" s="168"/>
    </row>
    <row r="36" spans="1:13">
      <c r="A36" s="106" t="s">
        <v>238</v>
      </c>
      <c r="B36" s="166"/>
      <c r="C36" s="167"/>
      <c r="D36" s="167"/>
      <c r="E36" s="167"/>
      <c r="F36" s="168"/>
      <c r="G36" s="166"/>
      <c r="H36" s="167"/>
      <c r="I36" s="167"/>
      <c r="J36" s="167"/>
      <c r="K36" s="167"/>
      <c r="L36" s="167"/>
      <c r="M36" s="168"/>
    </row>
    <row r="37" spans="1:13">
      <c r="A37" s="100" t="s">
        <v>239</v>
      </c>
      <c r="B37" s="166"/>
      <c r="C37" s="167"/>
      <c r="D37" s="167"/>
      <c r="E37" s="167"/>
      <c r="F37" s="168"/>
      <c r="G37" s="166"/>
      <c r="H37" s="167"/>
      <c r="I37" s="167"/>
      <c r="J37" s="167"/>
      <c r="K37" s="167"/>
      <c r="L37" s="167"/>
      <c r="M37" s="168"/>
    </row>
    <row r="38" spans="1:13">
      <c r="A38" s="100" t="s">
        <v>240</v>
      </c>
      <c r="B38" s="166"/>
      <c r="C38" s="167"/>
      <c r="D38" s="167"/>
      <c r="E38" s="167"/>
      <c r="F38" s="168"/>
      <c r="G38" s="166"/>
      <c r="H38" s="167"/>
      <c r="I38" s="167"/>
      <c r="J38" s="167"/>
      <c r="K38" s="167"/>
      <c r="L38" s="167"/>
      <c r="M38" s="168"/>
    </row>
    <row r="39" spans="1:13">
      <c r="A39" s="100" t="s">
        <v>241</v>
      </c>
      <c r="B39" s="166"/>
      <c r="C39" s="167"/>
      <c r="D39" s="167"/>
      <c r="E39" s="167"/>
      <c r="F39" s="168"/>
      <c r="G39" s="166"/>
      <c r="H39" s="167"/>
      <c r="I39" s="167"/>
      <c r="J39" s="167"/>
      <c r="K39" s="167"/>
      <c r="L39" s="167"/>
      <c r="M39" s="168"/>
    </row>
    <row r="40" spans="1:13">
      <c r="A40" s="100" t="s">
        <v>290</v>
      </c>
      <c r="B40" s="166"/>
      <c r="C40" s="167"/>
      <c r="D40" s="167"/>
      <c r="E40" s="167"/>
      <c r="F40" s="168"/>
      <c r="G40" s="166"/>
      <c r="H40" s="167"/>
      <c r="I40" s="167"/>
      <c r="J40" s="167"/>
      <c r="K40" s="167"/>
      <c r="L40" s="167"/>
      <c r="M40" s="168"/>
    </row>
    <row r="41" spans="1:13">
      <c r="A41" s="100" t="s">
        <v>291</v>
      </c>
      <c r="B41" s="166"/>
      <c r="C41" s="167"/>
      <c r="D41" s="167"/>
      <c r="E41" s="167"/>
      <c r="F41" s="168"/>
      <c r="G41" s="166"/>
      <c r="H41" s="167"/>
      <c r="I41" s="167"/>
      <c r="J41" s="167"/>
      <c r="K41" s="167"/>
      <c r="L41" s="167"/>
      <c r="M41" s="168"/>
    </row>
    <row r="42" spans="1:13">
      <c r="A42" s="128"/>
      <c r="B42" s="128"/>
      <c r="C42" s="128"/>
      <c r="D42" s="128"/>
      <c r="E42" s="128"/>
      <c r="F42" s="128"/>
      <c r="G42" s="128"/>
      <c r="H42" s="128"/>
      <c r="I42" s="128"/>
      <c r="J42" s="7"/>
      <c r="K42" s="7"/>
      <c r="L42" s="7"/>
      <c r="M42" s="7"/>
    </row>
    <row r="43" spans="1:13">
      <c r="A43" s="129"/>
      <c r="B43" s="129"/>
      <c r="C43" s="129"/>
      <c r="D43" s="130"/>
      <c r="E43" s="130"/>
      <c r="F43" s="130"/>
      <c r="G43" s="130"/>
      <c r="H43" s="131"/>
      <c r="I43" s="131"/>
      <c r="J43" s="7"/>
      <c r="K43" s="7"/>
      <c r="L43" s="7"/>
      <c r="M43" s="7"/>
    </row>
    <row r="44" spans="1:13">
      <c r="A44" s="129"/>
      <c r="B44" s="129"/>
      <c r="C44" s="129"/>
      <c r="D44" s="130"/>
      <c r="E44" s="130"/>
      <c r="F44" s="130"/>
      <c r="G44" s="130"/>
      <c r="H44" s="131"/>
      <c r="I44" s="131"/>
      <c r="J44" s="7"/>
      <c r="K44" s="7"/>
      <c r="L44" s="7"/>
      <c r="M44" s="7"/>
    </row>
    <row r="45" spans="1:13">
      <c r="A45" s="132"/>
      <c r="B45" s="132"/>
      <c r="C45" s="132"/>
      <c r="D45" s="132"/>
      <c r="E45" s="132"/>
      <c r="F45" s="132"/>
      <c r="G45" s="132"/>
      <c r="H45" s="133"/>
      <c r="I45" s="133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13" priority="6" operator="equal">
      <formula>""</formula>
    </cfRule>
  </conditionalFormatting>
  <conditionalFormatting sqref="A3">
    <cfRule type="cellIs" dxfId="12" priority="5" operator="equal">
      <formula>""</formula>
    </cfRule>
  </conditionalFormatting>
  <conditionalFormatting sqref="A13">
    <cfRule type="cellIs" dxfId="11" priority="4" operator="equal">
      <formula>""</formula>
    </cfRule>
  </conditionalFormatting>
  <conditionalFormatting sqref="A13">
    <cfRule type="cellIs" dxfId="10" priority="3" operator="equal">
      <formula>""</formula>
    </cfRule>
  </conditionalFormatting>
  <conditionalFormatting sqref="A25">
    <cfRule type="cellIs" dxfId="9" priority="2" operator="equal">
      <formula>""</formula>
    </cfRule>
  </conditionalFormatting>
  <conditionalFormatting sqref="A25">
    <cfRule type="cellIs" dxfId="8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F167"/>
  <sheetViews>
    <sheetView showGridLines="0" workbookViewId="0">
      <selection activeCell="B12" sqref="B12"/>
    </sheetView>
  </sheetViews>
  <sheetFormatPr baseColWidth="10" defaultColWidth="8.83203125" defaultRowHeight="14" x14ac:dyDescent="0"/>
  <cols>
    <col min="1" max="1" width="9.33203125" style="20" customWidth="1"/>
    <col min="2" max="2" width="11.83203125" style="20" customWidth="1"/>
    <col min="3" max="3" width="22.5" style="11" customWidth="1"/>
    <col min="4" max="4" width="13.5" style="21" customWidth="1"/>
    <col min="5" max="5" width="16.1640625" style="21" bestFit="1" customWidth="1"/>
    <col min="6" max="6" width="13.6640625" style="22" customWidth="1"/>
    <col min="7" max="16384" width="8.83203125" style="11"/>
  </cols>
  <sheetData>
    <row r="1" spans="1:6" ht="15" customHeight="1">
      <c r="A1" s="172" t="e">
        <f>'A. Opći podaci'!#REF!</f>
        <v>#REF!</v>
      </c>
      <c r="B1" s="172"/>
      <c r="C1" s="172"/>
      <c r="D1" s="172" t="str">
        <f>CONCATENATE("Potpora ",'A. Opći podaci'!E31)</f>
        <v xml:space="preserve">Potpora </v>
      </c>
      <c r="E1" s="172"/>
      <c r="F1" s="172"/>
    </row>
    <row r="2" spans="1:6" ht="15" customHeight="1">
      <c r="A2" s="172"/>
      <c r="B2" s="172"/>
      <c r="C2" s="172"/>
      <c r="D2" s="172"/>
      <c r="E2" s="172"/>
      <c r="F2" s="172"/>
    </row>
    <row r="3" spans="1:6" ht="15" customHeight="1">
      <c r="A3" s="173" t="s">
        <v>165</v>
      </c>
      <c r="B3" s="174"/>
      <c r="C3" s="61" t="s">
        <v>156</v>
      </c>
      <c r="D3" s="60">
        <f>SUMIFS($F$12:$F$163,$D$12:$D$163,"&gt;=32100",$D$12:$D$163,"&lt;32200")</f>
        <v>0</v>
      </c>
      <c r="E3" s="64" t="s">
        <v>154</v>
      </c>
      <c r="F3" s="63">
        <f>SUM(F12:F163)</f>
        <v>0</v>
      </c>
    </row>
    <row r="4" spans="1:6" ht="15" customHeight="1">
      <c r="A4" s="175"/>
      <c r="B4" s="176"/>
      <c r="C4" s="62" t="s">
        <v>157</v>
      </c>
      <c r="D4" s="60">
        <f>SUMIFS($F$12:$F$163,$D$12:$D$163,"&gt;=32200",$D$12:$D$163,"&lt;32300")</f>
        <v>0</v>
      </c>
      <c r="E4" s="65" t="s">
        <v>88</v>
      </c>
      <c r="F4" s="63" t="e">
        <f>'A. Opći podaci'!A31-'Specifikacija troška'!F3</f>
        <v>#VALUE!</v>
      </c>
    </row>
    <row r="5" spans="1:6" ht="15" customHeight="1">
      <c r="A5" s="175"/>
      <c r="B5" s="176"/>
      <c r="C5" s="62" t="s">
        <v>158</v>
      </c>
      <c r="D5" s="60">
        <f>SUMIFS($F$12:$F$163,$D$12:$D$163,"&gt;=32300",$D$12:$D$163,"&lt;32400")</f>
        <v>0</v>
      </c>
      <c r="E5" s="66" t="s">
        <v>83</v>
      </c>
      <c r="F5" s="55">
        <f>SUMIF(B12:B163,"TIR",F12:F163)</f>
        <v>0</v>
      </c>
    </row>
    <row r="6" spans="1:6" ht="15" customHeight="1">
      <c r="A6" s="175"/>
      <c r="B6" s="176"/>
      <c r="C6" s="62" t="s">
        <v>159</v>
      </c>
      <c r="D6" s="60">
        <f>SUMIFS($F$12:$F$163,$D$12:$D$163,"&gt;=32400",$D$12:$D$163,"&lt;32500")</f>
        <v>0</v>
      </c>
      <c r="E6" s="66" t="s">
        <v>84</v>
      </c>
      <c r="F6" s="55">
        <f>SUMIF(B12:B163,"SSZO",F12:F163)</f>
        <v>0</v>
      </c>
    </row>
    <row r="7" spans="1:6" ht="15" customHeight="1">
      <c r="A7" s="175"/>
      <c r="B7" s="176"/>
      <c r="C7" s="62" t="s">
        <v>160</v>
      </c>
      <c r="D7" s="60">
        <f>SUMIFS($F$12:$F$163,$D$12:$D$163,"&gt;=32900",$D$12:$D$163,"&lt;33000")</f>
        <v>0</v>
      </c>
      <c r="E7" s="66" t="s">
        <v>85</v>
      </c>
      <c r="F7" s="55">
        <f>SUMIF(B12:B163,"DIR",F12:F163)</f>
        <v>0</v>
      </c>
    </row>
    <row r="8" spans="1:6" ht="15.75" customHeight="1">
      <c r="A8" s="175"/>
      <c r="B8" s="176"/>
      <c r="C8" s="62" t="s">
        <v>161</v>
      </c>
      <c r="D8" s="60">
        <f>SUMIFS($F$12:$F$163,$D$12:$D$163,"&gt;=34300",$D$12:$D$163,"&lt;34400")</f>
        <v>0</v>
      </c>
      <c r="E8" s="66" t="s">
        <v>86</v>
      </c>
      <c r="F8" s="56">
        <f>SUMIF(B12:B163,"PZ",F12:F163)</f>
        <v>0</v>
      </c>
    </row>
    <row r="9" spans="1:6" ht="15.75" customHeight="1">
      <c r="A9" s="175"/>
      <c r="B9" s="176"/>
      <c r="C9" s="62" t="s">
        <v>162</v>
      </c>
      <c r="D9" s="60">
        <f>SUMIFS($F$12:$F$163,$D$12:$D$163,"&gt;=41200",$D$12:$D$163,"&lt;41300")</f>
        <v>0</v>
      </c>
      <c r="E9" s="66"/>
      <c r="F9" s="56"/>
    </row>
    <row r="10" spans="1:6" ht="15.75" customHeight="1">
      <c r="A10" s="177"/>
      <c r="B10" s="178"/>
      <c r="C10" s="62" t="s">
        <v>163</v>
      </c>
      <c r="D10" s="60">
        <f>SUMIFS($F$12:$F$163,$D$12:$D$163,"&gt;=42200",$D$12:$D$163,"&lt;42300")</f>
        <v>0</v>
      </c>
      <c r="E10" s="66"/>
      <c r="F10" s="56"/>
    </row>
    <row r="11" spans="1:6" ht="38">
      <c r="A11" s="17" t="s">
        <v>0</v>
      </c>
      <c r="B11" s="17" t="s">
        <v>3</v>
      </c>
      <c r="C11" s="17" t="s">
        <v>155</v>
      </c>
      <c r="D11" s="17" t="s">
        <v>177</v>
      </c>
      <c r="E11" s="18" t="s">
        <v>176</v>
      </c>
      <c r="F11" s="19" t="s">
        <v>4</v>
      </c>
    </row>
    <row r="12" spans="1:6" s="16" customFormat="1">
      <c r="A12" s="57" t="str">
        <f>IF(B12&lt;&gt;"",1,"")</f>
        <v/>
      </c>
      <c r="B12" s="12"/>
      <c r="C12" s="13"/>
      <c r="D12" s="59"/>
      <c r="E12" s="14"/>
      <c r="F12" s="15"/>
    </row>
    <row r="13" spans="1:6" s="16" customFormat="1">
      <c r="A13" s="57" t="str">
        <f>IF(B13&lt;&gt;"",A12+1,"")</f>
        <v/>
      </c>
      <c r="B13" s="12"/>
      <c r="C13" s="13"/>
      <c r="D13" s="59"/>
      <c r="E13" s="14"/>
      <c r="F13" s="15"/>
    </row>
    <row r="14" spans="1:6" s="16" customFormat="1">
      <c r="A14" s="57" t="str">
        <f t="shared" ref="A14:A77" si="0">IF(B14&lt;&gt;"",A13+1,"")</f>
        <v/>
      </c>
      <c r="B14" s="12"/>
      <c r="C14" s="13"/>
      <c r="D14" s="59"/>
      <c r="E14" s="14"/>
      <c r="F14" s="15"/>
    </row>
    <row r="15" spans="1:6" s="16" customFormat="1">
      <c r="A15" s="57" t="str">
        <f t="shared" si="0"/>
        <v/>
      </c>
      <c r="B15" s="12"/>
      <c r="C15" s="13"/>
      <c r="D15" s="59"/>
      <c r="E15" s="14"/>
      <c r="F15" s="15"/>
    </row>
    <row r="16" spans="1:6" s="16" customFormat="1">
      <c r="A16" s="57" t="str">
        <f t="shared" si="0"/>
        <v/>
      </c>
      <c r="B16" s="12"/>
      <c r="C16" s="13"/>
      <c r="D16" s="59"/>
      <c r="E16" s="14"/>
      <c r="F16" s="15"/>
    </row>
    <row r="17" spans="1:6" s="16" customFormat="1">
      <c r="A17" s="57" t="str">
        <f t="shared" si="0"/>
        <v/>
      </c>
      <c r="B17" s="12"/>
      <c r="C17" s="13"/>
      <c r="D17" s="59"/>
      <c r="E17" s="14"/>
      <c r="F17" s="15"/>
    </row>
    <row r="18" spans="1:6" s="16" customFormat="1">
      <c r="A18" s="57" t="str">
        <f t="shared" si="0"/>
        <v/>
      </c>
      <c r="B18" s="12"/>
      <c r="C18" s="13"/>
      <c r="D18" s="59"/>
      <c r="E18" s="14"/>
      <c r="F18" s="15"/>
    </row>
    <row r="19" spans="1:6" s="16" customFormat="1">
      <c r="A19" s="57" t="str">
        <f t="shared" si="0"/>
        <v/>
      </c>
      <c r="B19" s="12"/>
      <c r="C19" s="13"/>
      <c r="D19" s="59"/>
      <c r="E19" s="14"/>
      <c r="F19" s="15"/>
    </row>
    <row r="20" spans="1:6" s="16" customFormat="1">
      <c r="A20" s="57" t="str">
        <f t="shared" si="0"/>
        <v/>
      </c>
      <c r="B20" s="12"/>
      <c r="C20" s="13"/>
      <c r="D20" s="59"/>
      <c r="E20" s="14"/>
      <c r="F20" s="15"/>
    </row>
    <row r="21" spans="1:6" s="16" customFormat="1">
      <c r="A21" s="57" t="str">
        <f t="shared" si="0"/>
        <v/>
      </c>
      <c r="B21" s="12"/>
      <c r="C21" s="13"/>
      <c r="D21" s="59"/>
      <c r="E21" s="14"/>
      <c r="F21" s="15"/>
    </row>
    <row r="22" spans="1:6" s="16" customFormat="1">
      <c r="A22" s="57" t="str">
        <f t="shared" si="0"/>
        <v/>
      </c>
      <c r="B22" s="12"/>
      <c r="C22" s="13"/>
      <c r="D22" s="59"/>
      <c r="E22" s="14"/>
      <c r="F22" s="15"/>
    </row>
    <row r="23" spans="1:6" s="16" customFormat="1">
      <c r="A23" s="57" t="str">
        <f t="shared" si="0"/>
        <v/>
      </c>
      <c r="B23" s="12"/>
      <c r="C23" s="13"/>
      <c r="D23" s="59"/>
      <c r="E23" s="14"/>
      <c r="F23" s="15"/>
    </row>
    <row r="24" spans="1:6" s="16" customFormat="1">
      <c r="A24" s="57" t="str">
        <f t="shared" si="0"/>
        <v/>
      </c>
      <c r="B24" s="12"/>
      <c r="C24" s="13"/>
      <c r="D24" s="59"/>
      <c r="E24" s="14"/>
      <c r="F24" s="15"/>
    </row>
    <row r="25" spans="1:6" s="16" customFormat="1">
      <c r="A25" s="57" t="str">
        <f t="shared" si="0"/>
        <v/>
      </c>
      <c r="B25" s="12"/>
      <c r="C25" s="13"/>
      <c r="D25" s="59"/>
      <c r="E25" s="14"/>
      <c r="F25" s="15"/>
    </row>
    <row r="26" spans="1:6" s="16" customFormat="1">
      <c r="A26" s="57" t="str">
        <f t="shared" si="0"/>
        <v/>
      </c>
      <c r="B26" s="12"/>
      <c r="C26" s="13"/>
      <c r="D26" s="59"/>
      <c r="E26" s="14"/>
      <c r="F26" s="15"/>
    </row>
    <row r="27" spans="1:6" s="16" customFormat="1">
      <c r="A27" s="57" t="str">
        <f t="shared" si="0"/>
        <v/>
      </c>
      <c r="B27" s="12"/>
      <c r="C27" s="13"/>
      <c r="D27" s="59"/>
      <c r="E27" s="14"/>
      <c r="F27" s="15"/>
    </row>
    <row r="28" spans="1:6" s="16" customFormat="1">
      <c r="A28" s="57" t="str">
        <f t="shared" si="0"/>
        <v/>
      </c>
      <c r="B28" s="12"/>
      <c r="C28" s="13"/>
      <c r="D28" s="59"/>
      <c r="E28" s="14"/>
      <c r="F28" s="15"/>
    </row>
    <row r="29" spans="1:6" s="16" customFormat="1">
      <c r="A29" s="57" t="str">
        <f t="shared" si="0"/>
        <v/>
      </c>
      <c r="B29" s="12"/>
      <c r="C29" s="13"/>
      <c r="D29" s="59"/>
      <c r="E29" s="14"/>
      <c r="F29" s="15"/>
    </row>
    <row r="30" spans="1:6" s="16" customFormat="1">
      <c r="A30" s="57" t="str">
        <f t="shared" si="0"/>
        <v/>
      </c>
      <c r="B30" s="12"/>
      <c r="C30" s="13"/>
      <c r="D30" s="59"/>
      <c r="E30" s="14"/>
      <c r="F30" s="15"/>
    </row>
    <row r="31" spans="1:6" s="16" customFormat="1">
      <c r="A31" s="57" t="str">
        <f t="shared" si="0"/>
        <v/>
      </c>
      <c r="B31" s="12"/>
      <c r="C31" s="13"/>
      <c r="D31" s="59"/>
      <c r="E31" s="14"/>
      <c r="F31" s="15"/>
    </row>
    <row r="32" spans="1:6" s="16" customFormat="1">
      <c r="A32" s="57" t="str">
        <f t="shared" si="0"/>
        <v/>
      </c>
      <c r="B32" s="12"/>
      <c r="C32" s="13"/>
      <c r="D32" s="59"/>
      <c r="E32" s="14"/>
      <c r="F32" s="15"/>
    </row>
    <row r="33" spans="1:6" s="16" customFormat="1">
      <c r="A33" s="57" t="str">
        <f t="shared" si="0"/>
        <v/>
      </c>
      <c r="B33" s="12"/>
      <c r="C33" s="13"/>
      <c r="D33" s="59"/>
      <c r="E33" s="14"/>
      <c r="F33" s="15"/>
    </row>
    <row r="34" spans="1:6" s="16" customFormat="1">
      <c r="A34" s="57" t="str">
        <f t="shared" si="0"/>
        <v/>
      </c>
      <c r="B34" s="12"/>
      <c r="C34" s="13"/>
      <c r="D34" s="59"/>
      <c r="E34" s="14"/>
      <c r="F34" s="15"/>
    </row>
    <row r="35" spans="1:6" s="16" customFormat="1">
      <c r="A35" s="57" t="str">
        <f t="shared" si="0"/>
        <v/>
      </c>
      <c r="B35" s="12"/>
      <c r="C35" s="13"/>
      <c r="D35" s="59"/>
      <c r="E35" s="14"/>
      <c r="F35" s="15"/>
    </row>
    <row r="36" spans="1:6" s="16" customFormat="1">
      <c r="A36" s="57" t="str">
        <f t="shared" si="0"/>
        <v/>
      </c>
      <c r="B36" s="12"/>
      <c r="C36" s="13"/>
      <c r="D36" s="59"/>
      <c r="E36" s="14"/>
      <c r="F36" s="15"/>
    </row>
    <row r="37" spans="1:6" s="16" customFormat="1">
      <c r="A37" s="57" t="str">
        <f t="shared" si="0"/>
        <v/>
      </c>
      <c r="B37" s="12"/>
      <c r="C37" s="13"/>
      <c r="D37" s="59"/>
      <c r="E37" s="14"/>
      <c r="F37" s="15"/>
    </row>
    <row r="38" spans="1:6" s="16" customFormat="1">
      <c r="A38" s="57" t="str">
        <f t="shared" si="0"/>
        <v/>
      </c>
      <c r="B38" s="12"/>
      <c r="C38" s="13"/>
      <c r="D38" s="59"/>
      <c r="E38" s="14"/>
      <c r="F38" s="15"/>
    </row>
    <row r="39" spans="1:6" s="16" customFormat="1">
      <c r="A39" s="57" t="str">
        <f t="shared" si="0"/>
        <v/>
      </c>
      <c r="B39" s="12"/>
      <c r="C39" s="13"/>
      <c r="D39" s="59"/>
      <c r="E39" s="14"/>
      <c r="F39" s="15"/>
    </row>
    <row r="40" spans="1:6" s="16" customFormat="1">
      <c r="A40" s="57" t="str">
        <f t="shared" si="0"/>
        <v/>
      </c>
      <c r="B40" s="12"/>
      <c r="C40" s="13"/>
      <c r="D40" s="59"/>
      <c r="E40" s="14"/>
      <c r="F40" s="15"/>
    </row>
    <row r="41" spans="1:6" s="16" customFormat="1">
      <c r="A41" s="57" t="str">
        <f t="shared" si="0"/>
        <v/>
      </c>
      <c r="B41" s="12"/>
      <c r="C41" s="13"/>
      <c r="D41" s="59"/>
      <c r="E41" s="14"/>
      <c r="F41" s="15"/>
    </row>
    <row r="42" spans="1:6" s="16" customFormat="1">
      <c r="A42" s="57" t="str">
        <f t="shared" si="0"/>
        <v/>
      </c>
      <c r="B42" s="12"/>
      <c r="C42" s="13"/>
      <c r="D42" s="59"/>
      <c r="E42" s="14"/>
      <c r="F42" s="15"/>
    </row>
    <row r="43" spans="1:6" s="16" customFormat="1">
      <c r="A43" s="57" t="str">
        <f t="shared" si="0"/>
        <v/>
      </c>
      <c r="B43" s="12"/>
      <c r="C43" s="13"/>
      <c r="D43" s="59"/>
      <c r="E43" s="14"/>
      <c r="F43" s="15"/>
    </row>
    <row r="44" spans="1:6" s="16" customFormat="1">
      <c r="A44" s="57" t="str">
        <f t="shared" si="0"/>
        <v/>
      </c>
      <c r="B44" s="12"/>
      <c r="C44" s="13"/>
      <c r="D44" s="59"/>
      <c r="E44" s="14"/>
      <c r="F44" s="15"/>
    </row>
    <row r="45" spans="1:6" s="16" customFormat="1">
      <c r="A45" s="57" t="str">
        <f t="shared" si="0"/>
        <v/>
      </c>
      <c r="B45" s="12"/>
      <c r="C45" s="13"/>
      <c r="D45" s="59"/>
      <c r="E45" s="14"/>
      <c r="F45" s="15"/>
    </row>
    <row r="46" spans="1:6" s="16" customFormat="1">
      <c r="A46" s="57" t="str">
        <f t="shared" si="0"/>
        <v/>
      </c>
      <c r="B46" s="12"/>
      <c r="C46" s="13"/>
      <c r="D46" s="59"/>
      <c r="E46" s="14"/>
      <c r="F46" s="15"/>
    </row>
    <row r="47" spans="1:6" s="16" customFormat="1">
      <c r="A47" s="57" t="str">
        <f t="shared" si="0"/>
        <v/>
      </c>
      <c r="B47" s="12"/>
      <c r="C47" s="13"/>
      <c r="D47" s="59"/>
      <c r="E47" s="14"/>
      <c r="F47" s="15"/>
    </row>
    <row r="48" spans="1:6" s="16" customFormat="1">
      <c r="A48" s="57" t="str">
        <f t="shared" si="0"/>
        <v/>
      </c>
      <c r="B48" s="12"/>
      <c r="C48" s="13"/>
      <c r="D48" s="59"/>
      <c r="E48" s="14"/>
      <c r="F48" s="15"/>
    </row>
    <row r="49" spans="1:6" s="16" customFormat="1">
      <c r="A49" s="57" t="str">
        <f t="shared" si="0"/>
        <v/>
      </c>
      <c r="B49" s="12"/>
      <c r="C49" s="13"/>
      <c r="D49" s="59"/>
      <c r="E49" s="14"/>
      <c r="F49" s="15"/>
    </row>
    <row r="50" spans="1:6" s="16" customFormat="1">
      <c r="A50" s="57" t="str">
        <f t="shared" si="0"/>
        <v/>
      </c>
      <c r="B50" s="12"/>
      <c r="C50" s="13"/>
      <c r="D50" s="59"/>
      <c r="E50" s="14"/>
      <c r="F50" s="15"/>
    </row>
    <row r="51" spans="1:6" s="16" customFormat="1">
      <c r="A51" s="57" t="str">
        <f t="shared" si="0"/>
        <v/>
      </c>
      <c r="B51" s="12"/>
      <c r="C51" s="13"/>
      <c r="D51" s="59"/>
      <c r="E51" s="14"/>
      <c r="F51" s="15"/>
    </row>
    <row r="52" spans="1:6" s="16" customFormat="1">
      <c r="A52" s="57" t="str">
        <f t="shared" si="0"/>
        <v/>
      </c>
      <c r="B52" s="12"/>
      <c r="C52" s="13"/>
      <c r="D52" s="59"/>
      <c r="E52" s="14"/>
      <c r="F52" s="15"/>
    </row>
    <row r="53" spans="1:6" s="16" customFormat="1">
      <c r="A53" s="57" t="str">
        <f t="shared" si="0"/>
        <v/>
      </c>
      <c r="B53" s="12"/>
      <c r="C53" s="13"/>
      <c r="D53" s="59"/>
      <c r="E53" s="14"/>
      <c r="F53" s="15"/>
    </row>
    <row r="54" spans="1:6" s="16" customFormat="1">
      <c r="A54" s="57" t="str">
        <f t="shared" si="0"/>
        <v/>
      </c>
      <c r="B54" s="12"/>
      <c r="C54" s="13"/>
      <c r="D54" s="59"/>
      <c r="E54" s="14"/>
      <c r="F54" s="15"/>
    </row>
    <row r="55" spans="1:6" s="16" customFormat="1">
      <c r="A55" s="57" t="str">
        <f t="shared" si="0"/>
        <v/>
      </c>
      <c r="B55" s="12"/>
      <c r="C55" s="13"/>
      <c r="D55" s="59"/>
      <c r="E55" s="14"/>
      <c r="F55" s="15"/>
    </row>
    <row r="56" spans="1:6" s="16" customFormat="1">
      <c r="A56" s="57" t="str">
        <f t="shared" si="0"/>
        <v/>
      </c>
      <c r="B56" s="12"/>
      <c r="C56" s="13"/>
      <c r="D56" s="59"/>
      <c r="E56" s="14"/>
      <c r="F56" s="15"/>
    </row>
    <row r="57" spans="1:6" s="16" customFormat="1">
      <c r="A57" s="57" t="str">
        <f t="shared" si="0"/>
        <v/>
      </c>
      <c r="B57" s="12"/>
      <c r="C57" s="13"/>
      <c r="D57" s="59"/>
      <c r="E57" s="14"/>
      <c r="F57" s="15"/>
    </row>
    <row r="58" spans="1:6" s="16" customFormat="1">
      <c r="A58" s="57" t="str">
        <f t="shared" si="0"/>
        <v/>
      </c>
      <c r="B58" s="12"/>
      <c r="C58" s="13"/>
      <c r="D58" s="59"/>
      <c r="E58" s="14"/>
      <c r="F58" s="15"/>
    </row>
    <row r="59" spans="1:6" s="16" customFormat="1">
      <c r="A59" s="57" t="str">
        <f t="shared" si="0"/>
        <v/>
      </c>
      <c r="B59" s="12"/>
      <c r="C59" s="13"/>
      <c r="D59" s="59"/>
      <c r="E59" s="14"/>
      <c r="F59" s="15"/>
    </row>
    <row r="60" spans="1:6" s="16" customFormat="1">
      <c r="A60" s="57" t="str">
        <f t="shared" si="0"/>
        <v/>
      </c>
      <c r="B60" s="12"/>
      <c r="C60" s="13"/>
      <c r="D60" s="59"/>
      <c r="E60" s="14"/>
      <c r="F60" s="15"/>
    </row>
    <row r="61" spans="1:6" s="16" customFormat="1">
      <c r="A61" s="57" t="str">
        <f t="shared" si="0"/>
        <v/>
      </c>
      <c r="B61" s="12"/>
      <c r="C61" s="13"/>
      <c r="D61" s="59"/>
      <c r="E61" s="14"/>
      <c r="F61" s="15"/>
    </row>
    <row r="62" spans="1:6" s="16" customFormat="1">
      <c r="A62" s="57" t="str">
        <f t="shared" si="0"/>
        <v/>
      </c>
      <c r="B62" s="12"/>
      <c r="C62" s="13"/>
      <c r="D62" s="59"/>
      <c r="E62" s="14"/>
      <c r="F62" s="15"/>
    </row>
    <row r="63" spans="1:6" s="16" customFormat="1">
      <c r="A63" s="57" t="str">
        <f t="shared" si="0"/>
        <v/>
      </c>
      <c r="B63" s="12"/>
      <c r="C63" s="13"/>
      <c r="D63" s="59"/>
      <c r="E63" s="14"/>
      <c r="F63" s="15"/>
    </row>
    <row r="64" spans="1:6" s="16" customFormat="1">
      <c r="A64" s="57" t="str">
        <f t="shared" si="0"/>
        <v/>
      </c>
      <c r="B64" s="12"/>
      <c r="C64" s="13"/>
      <c r="D64" s="59"/>
      <c r="E64" s="14"/>
      <c r="F64" s="15"/>
    </row>
    <row r="65" spans="1:6" s="16" customFormat="1">
      <c r="A65" s="57" t="str">
        <f t="shared" si="0"/>
        <v/>
      </c>
      <c r="B65" s="12"/>
      <c r="C65" s="13"/>
      <c r="D65" s="59"/>
      <c r="E65" s="14"/>
      <c r="F65" s="15"/>
    </row>
    <row r="66" spans="1:6" s="16" customFormat="1">
      <c r="A66" s="57" t="str">
        <f t="shared" si="0"/>
        <v/>
      </c>
      <c r="B66" s="12"/>
      <c r="C66" s="13"/>
      <c r="D66" s="59"/>
      <c r="E66" s="14"/>
      <c r="F66" s="15"/>
    </row>
    <row r="67" spans="1:6" s="16" customFormat="1">
      <c r="A67" s="57" t="str">
        <f t="shared" si="0"/>
        <v/>
      </c>
      <c r="B67" s="12"/>
      <c r="C67" s="13"/>
      <c r="D67" s="59"/>
      <c r="E67" s="14"/>
      <c r="F67" s="15"/>
    </row>
    <row r="68" spans="1:6" s="16" customFormat="1">
      <c r="A68" s="57" t="str">
        <f t="shared" si="0"/>
        <v/>
      </c>
      <c r="B68" s="12"/>
      <c r="C68" s="13"/>
      <c r="D68" s="59"/>
      <c r="E68" s="14"/>
      <c r="F68" s="15"/>
    </row>
    <row r="69" spans="1:6" s="16" customFormat="1">
      <c r="A69" s="57" t="str">
        <f t="shared" si="0"/>
        <v/>
      </c>
      <c r="B69" s="12"/>
      <c r="C69" s="13"/>
      <c r="D69" s="59"/>
      <c r="E69" s="14"/>
      <c r="F69" s="15"/>
    </row>
    <row r="70" spans="1:6" s="16" customFormat="1">
      <c r="A70" s="57" t="str">
        <f t="shared" si="0"/>
        <v/>
      </c>
      <c r="B70" s="12"/>
      <c r="C70" s="13"/>
      <c r="D70" s="59"/>
      <c r="E70" s="14"/>
      <c r="F70" s="15"/>
    </row>
    <row r="71" spans="1:6" s="16" customFormat="1">
      <c r="A71" s="57" t="str">
        <f t="shared" si="0"/>
        <v/>
      </c>
      <c r="B71" s="12"/>
      <c r="C71" s="13"/>
      <c r="D71" s="59"/>
      <c r="E71" s="14"/>
      <c r="F71" s="15"/>
    </row>
    <row r="72" spans="1:6" s="16" customFormat="1">
      <c r="A72" s="57" t="str">
        <f t="shared" si="0"/>
        <v/>
      </c>
      <c r="B72" s="12"/>
      <c r="C72" s="13"/>
      <c r="D72" s="59"/>
      <c r="E72" s="14"/>
      <c r="F72" s="15"/>
    </row>
    <row r="73" spans="1:6" s="16" customFormat="1">
      <c r="A73" s="57" t="str">
        <f t="shared" si="0"/>
        <v/>
      </c>
      <c r="B73" s="12"/>
      <c r="C73" s="13"/>
      <c r="D73" s="59"/>
      <c r="E73" s="14"/>
      <c r="F73" s="15"/>
    </row>
    <row r="74" spans="1:6" s="16" customFormat="1">
      <c r="A74" s="57" t="str">
        <f t="shared" si="0"/>
        <v/>
      </c>
      <c r="B74" s="12"/>
      <c r="C74" s="13"/>
      <c r="D74" s="59"/>
      <c r="E74" s="14"/>
      <c r="F74" s="15"/>
    </row>
    <row r="75" spans="1:6" s="16" customFormat="1">
      <c r="A75" s="57" t="str">
        <f t="shared" si="0"/>
        <v/>
      </c>
      <c r="B75" s="12"/>
      <c r="C75" s="13"/>
      <c r="D75" s="59"/>
      <c r="E75" s="14"/>
      <c r="F75" s="15"/>
    </row>
    <row r="76" spans="1:6" s="16" customFormat="1">
      <c r="A76" s="57" t="str">
        <f t="shared" si="0"/>
        <v/>
      </c>
      <c r="B76" s="12"/>
      <c r="C76" s="13"/>
      <c r="D76" s="59"/>
      <c r="E76" s="14"/>
      <c r="F76" s="15"/>
    </row>
    <row r="77" spans="1:6" s="16" customFormat="1">
      <c r="A77" s="57" t="str">
        <f t="shared" si="0"/>
        <v/>
      </c>
      <c r="B77" s="12"/>
      <c r="C77" s="13"/>
      <c r="D77" s="59"/>
      <c r="E77" s="14"/>
      <c r="F77" s="15"/>
    </row>
    <row r="78" spans="1:6" s="16" customFormat="1">
      <c r="A78" s="57" t="str">
        <f t="shared" ref="A78:A141" si="1">IF(B78&lt;&gt;"",A77+1,"")</f>
        <v/>
      </c>
      <c r="B78" s="12"/>
      <c r="C78" s="13"/>
      <c r="D78" s="59"/>
      <c r="E78" s="14"/>
      <c r="F78" s="15"/>
    </row>
    <row r="79" spans="1:6" s="16" customFormat="1">
      <c r="A79" s="57" t="str">
        <f t="shared" si="1"/>
        <v/>
      </c>
      <c r="B79" s="12"/>
      <c r="C79" s="13"/>
      <c r="D79" s="59"/>
      <c r="E79" s="14"/>
      <c r="F79" s="15"/>
    </row>
    <row r="80" spans="1:6" s="16" customFormat="1">
      <c r="A80" s="57" t="str">
        <f t="shared" si="1"/>
        <v/>
      </c>
      <c r="B80" s="12"/>
      <c r="C80" s="13"/>
      <c r="D80" s="59"/>
      <c r="E80" s="14"/>
      <c r="F80" s="15"/>
    </row>
    <row r="81" spans="1:6" s="16" customFormat="1">
      <c r="A81" s="57" t="str">
        <f t="shared" si="1"/>
        <v/>
      </c>
      <c r="B81" s="12"/>
      <c r="C81" s="13"/>
      <c r="D81" s="59"/>
      <c r="E81" s="14"/>
      <c r="F81" s="15"/>
    </row>
    <row r="82" spans="1:6" s="16" customFormat="1">
      <c r="A82" s="57" t="str">
        <f t="shared" si="1"/>
        <v/>
      </c>
      <c r="B82" s="12"/>
      <c r="C82" s="13"/>
      <c r="D82" s="59"/>
      <c r="E82" s="14"/>
      <c r="F82" s="15"/>
    </row>
    <row r="83" spans="1:6" s="16" customFormat="1">
      <c r="A83" s="57" t="str">
        <f t="shared" si="1"/>
        <v/>
      </c>
      <c r="B83" s="12"/>
      <c r="C83" s="13"/>
      <c r="D83" s="59"/>
      <c r="E83" s="14"/>
      <c r="F83" s="15"/>
    </row>
    <row r="84" spans="1:6" s="16" customFormat="1">
      <c r="A84" s="57" t="str">
        <f t="shared" si="1"/>
        <v/>
      </c>
      <c r="B84" s="12"/>
      <c r="C84" s="13"/>
      <c r="D84" s="59"/>
      <c r="E84" s="14"/>
      <c r="F84" s="15"/>
    </row>
    <row r="85" spans="1:6" s="16" customFormat="1">
      <c r="A85" s="57" t="str">
        <f t="shared" si="1"/>
        <v/>
      </c>
      <c r="B85" s="12"/>
      <c r="C85" s="13"/>
      <c r="D85" s="59"/>
      <c r="E85" s="14"/>
      <c r="F85" s="15"/>
    </row>
    <row r="86" spans="1:6" s="16" customFormat="1">
      <c r="A86" s="57" t="str">
        <f t="shared" si="1"/>
        <v/>
      </c>
      <c r="B86" s="12"/>
      <c r="C86" s="13"/>
      <c r="D86" s="59"/>
      <c r="E86" s="14"/>
      <c r="F86" s="15"/>
    </row>
    <row r="87" spans="1:6" s="16" customFormat="1">
      <c r="A87" s="57" t="str">
        <f t="shared" si="1"/>
        <v/>
      </c>
      <c r="B87" s="12"/>
      <c r="C87" s="13"/>
      <c r="D87" s="59"/>
      <c r="E87" s="14"/>
      <c r="F87" s="15"/>
    </row>
    <row r="88" spans="1:6" s="16" customFormat="1">
      <c r="A88" s="57" t="str">
        <f t="shared" si="1"/>
        <v/>
      </c>
      <c r="B88" s="12"/>
      <c r="C88" s="13"/>
      <c r="D88" s="59"/>
      <c r="E88" s="14"/>
      <c r="F88" s="15"/>
    </row>
    <row r="89" spans="1:6" s="16" customFormat="1">
      <c r="A89" s="57" t="str">
        <f t="shared" si="1"/>
        <v/>
      </c>
      <c r="B89" s="12"/>
      <c r="C89" s="13"/>
      <c r="D89" s="59"/>
      <c r="E89" s="14"/>
      <c r="F89" s="15"/>
    </row>
    <row r="90" spans="1:6" s="16" customFormat="1">
      <c r="A90" s="57" t="str">
        <f t="shared" si="1"/>
        <v/>
      </c>
      <c r="B90" s="12"/>
      <c r="C90" s="13"/>
      <c r="D90" s="59"/>
      <c r="E90" s="14"/>
      <c r="F90" s="15"/>
    </row>
    <row r="91" spans="1:6" s="16" customFormat="1">
      <c r="A91" s="57" t="str">
        <f t="shared" si="1"/>
        <v/>
      </c>
      <c r="B91" s="12"/>
      <c r="C91" s="13"/>
      <c r="D91" s="59"/>
      <c r="E91" s="14"/>
      <c r="F91" s="15"/>
    </row>
    <row r="92" spans="1:6" s="16" customFormat="1">
      <c r="A92" s="57" t="str">
        <f t="shared" si="1"/>
        <v/>
      </c>
      <c r="B92" s="12"/>
      <c r="C92" s="13"/>
      <c r="D92" s="59"/>
      <c r="E92" s="14"/>
      <c r="F92" s="15"/>
    </row>
    <row r="93" spans="1:6" s="16" customFormat="1">
      <c r="A93" s="57" t="str">
        <f t="shared" si="1"/>
        <v/>
      </c>
      <c r="B93" s="12"/>
      <c r="C93" s="13"/>
      <c r="D93" s="59"/>
      <c r="E93" s="14"/>
      <c r="F93" s="15"/>
    </row>
    <row r="94" spans="1:6" s="16" customFormat="1">
      <c r="A94" s="57" t="str">
        <f t="shared" si="1"/>
        <v/>
      </c>
      <c r="B94" s="12"/>
      <c r="C94" s="13"/>
      <c r="D94" s="59"/>
      <c r="E94" s="14"/>
      <c r="F94" s="15"/>
    </row>
    <row r="95" spans="1:6" s="16" customFormat="1">
      <c r="A95" s="57" t="str">
        <f t="shared" si="1"/>
        <v/>
      </c>
      <c r="B95" s="12"/>
      <c r="C95" s="13"/>
      <c r="D95" s="59"/>
      <c r="E95" s="14"/>
      <c r="F95" s="15"/>
    </row>
    <row r="96" spans="1:6" s="16" customFormat="1">
      <c r="A96" s="57" t="str">
        <f t="shared" si="1"/>
        <v/>
      </c>
      <c r="B96" s="12"/>
      <c r="C96" s="13"/>
      <c r="D96" s="59"/>
      <c r="E96" s="14"/>
      <c r="F96" s="15"/>
    </row>
    <row r="97" spans="1:6" s="16" customFormat="1">
      <c r="A97" s="57" t="str">
        <f t="shared" si="1"/>
        <v/>
      </c>
      <c r="B97" s="12"/>
      <c r="C97" s="13"/>
      <c r="D97" s="59"/>
      <c r="E97" s="14"/>
      <c r="F97" s="15"/>
    </row>
    <row r="98" spans="1:6" s="16" customFormat="1">
      <c r="A98" s="57" t="str">
        <f t="shared" si="1"/>
        <v/>
      </c>
      <c r="B98" s="12"/>
      <c r="C98" s="13"/>
      <c r="D98" s="59"/>
      <c r="E98" s="14"/>
      <c r="F98" s="15"/>
    </row>
    <row r="99" spans="1:6" s="16" customFormat="1">
      <c r="A99" s="57" t="str">
        <f t="shared" si="1"/>
        <v/>
      </c>
      <c r="B99" s="12"/>
      <c r="C99" s="13"/>
      <c r="D99" s="59"/>
      <c r="E99" s="14"/>
      <c r="F99" s="15"/>
    </row>
    <row r="100" spans="1:6" s="16" customFormat="1">
      <c r="A100" s="57" t="str">
        <f t="shared" si="1"/>
        <v/>
      </c>
      <c r="B100" s="12"/>
      <c r="C100" s="13"/>
      <c r="D100" s="59"/>
      <c r="E100" s="14"/>
      <c r="F100" s="15"/>
    </row>
    <row r="101" spans="1:6" s="16" customFormat="1">
      <c r="A101" s="57" t="str">
        <f t="shared" si="1"/>
        <v/>
      </c>
      <c r="B101" s="12"/>
      <c r="C101" s="13"/>
      <c r="D101" s="59"/>
      <c r="E101" s="14"/>
      <c r="F101" s="15"/>
    </row>
    <row r="102" spans="1:6" s="16" customFormat="1">
      <c r="A102" s="57" t="str">
        <f t="shared" si="1"/>
        <v/>
      </c>
      <c r="B102" s="12"/>
      <c r="C102" s="13"/>
      <c r="D102" s="59"/>
      <c r="E102" s="14"/>
      <c r="F102" s="15"/>
    </row>
    <row r="103" spans="1:6" s="16" customFormat="1">
      <c r="A103" s="57" t="str">
        <f t="shared" si="1"/>
        <v/>
      </c>
      <c r="B103" s="12"/>
      <c r="C103" s="13"/>
      <c r="D103" s="59"/>
      <c r="E103" s="14"/>
      <c r="F103" s="15"/>
    </row>
    <row r="104" spans="1:6" s="16" customFormat="1">
      <c r="A104" s="57" t="str">
        <f t="shared" si="1"/>
        <v/>
      </c>
      <c r="B104" s="12"/>
      <c r="C104" s="13"/>
      <c r="D104" s="59"/>
      <c r="E104" s="14"/>
      <c r="F104" s="15"/>
    </row>
    <row r="105" spans="1:6" s="16" customFormat="1">
      <c r="A105" s="57" t="str">
        <f t="shared" si="1"/>
        <v/>
      </c>
      <c r="B105" s="12"/>
      <c r="C105" s="13"/>
      <c r="D105" s="59"/>
      <c r="E105" s="14"/>
      <c r="F105" s="15"/>
    </row>
    <row r="106" spans="1:6" s="16" customFormat="1">
      <c r="A106" s="57" t="str">
        <f t="shared" si="1"/>
        <v/>
      </c>
      <c r="B106" s="12"/>
      <c r="C106" s="13"/>
      <c r="D106" s="59"/>
      <c r="E106" s="14"/>
      <c r="F106" s="15"/>
    </row>
    <row r="107" spans="1:6" s="16" customFormat="1">
      <c r="A107" s="57" t="str">
        <f t="shared" si="1"/>
        <v/>
      </c>
      <c r="B107" s="12"/>
      <c r="C107" s="13"/>
      <c r="D107" s="59"/>
      <c r="E107" s="14"/>
      <c r="F107" s="15"/>
    </row>
    <row r="108" spans="1:6" s="16" customFormat="1">
      <c r="A108" s="57" t="str">
        <f t="shared" si="1"/>
        <v/>
      </c>
      <c r="B108" s="12"/>
      <c r="C108" s="13"/>
      <c r="D108" s="59"/>
      <c r="E108" s="14"/>
      <c r="F108" s="15"/>
    </row>
    <row r="109" spans="1:6" s="16" customFormat="1">
      <c r="A109" s="57" t="str">
        <f t="shared" si="1"/>
        <v/>
      </c>
      <c r="B109" s="12"/>
      <c r="C109" s="13"/>
      <c r="D109" s="59"/>
      <c r="E109" s="14"/>
      <c r="F109" s="15"/>
    </row>
    <row r="110" spans="1:6" s="16" customFormat="1">
      <c r="A110" s="57" t="str">
        <f t="shared" si="1"/>
        <v/>
      </c>
      <c r="B110" s="12"/>
      <c r="C110" s="13"/>
      <c r="D110" s="59"/>
      <c r="E110" s="14"/>
      <c r="F110" s="15"/>
    </row>
    <row r="111" spans="1:6" s="16" customFormat="1">
      <c r="A111" s="57" t="str">
        <f t="shared" si="1"/>
        <v/>
      </c>
      <c r="B111" s="12"/>
      <c r="C111" s="13"/>
      <c r="D111" s="59"/>
      <c r="E111" s="14"/>
      <c r="F111" s="15"/>
    </row>
    <row r="112" spans="1:6" s="16" customFormat="1">
      <c r="A112" s="57" t="str">
        <f t="shared" si="1"/>
        <v/>
      </c>
      <c r="B112" s="12"/>
      <c r="C112" s="13"/>
      <c r="D112" s="59"/>
      <c r="E112" s="14"/>
      <c r="F112" s="15"/>
    </row>
    <row r="113" spans="1:6" s="16" customFormat="1">
      <c r="A113" s="57" t="str">
        <f t="shared" si="1"/>
        <v/>
      </c>
      <c r="B113" s="12"/>
      <c r="C113" s="13"/>
      <c r="D113" s="59"/>
      <c r="E113" s="14"/>
      <c r="F113" s="15"/>
    </row>
    <row r="114" spans="1:6" s="16" customFormat="1">
      <c r="A114" s="57" t="str">
        <f t="shared" si="1"/>
        <v/>
      </c>
      <c r="B114" s="12"/>
      <c r="C114" s="13"/>
      <c r="D114" s="59"/>
      <c r="E114" s="14"/>
      <c r="F114" s="15"/>
    </row>
    <row r="115" spans="1:6" s="16" customFormat="1">
      <c r="A115" s="57" t="str">
        <f t="shared" si="1"/>
        <v/>
      </c>
      <c r="B115" s="12"/>
      <c r="C115" s="13"/>
      <c r="D115" s="59"/>
      <c r="E115" s="14"/>
      <c r="F115" s="15"/>
    </row>
    <row r="116" spans="1:6" s="16" customFormat="1">
      <c r="A116" s="57" t="str">
        <f t="shared" si="1"/>
        <v/>
      </c>
      <c r="B116" s="12"/>
      <c r="C116" s="13"/>
      <c r="D116" s="59"/>
      <c r="E116" s="14"/>
      <c r="F116" s="15"/>
    </row>
    <row r="117" spans="1:6" s="16" customFormat="1">
      <c r="A117" s="57" t="str">
        <f t="shared" si="1"/>
        <v/>
      </c>
      <c r="B117" s="12"/>
      <c r="C117" s="13"/>
      <c r="D117" s="59"/>
      <c r="E117" s="14"/>
      <c r="F117" s="15"/>
    </row>
    <row r="118" spans="1:6" s="16" customFormat="1">
      <c r="A118" s="57" t="str">
        <f t="shared" si="1"/>
        <v/>
      </c>
      <c r="B118" s="12"/>
      <c r="C118" s="13"/>
      <c r="D118" s="59"/>
      <c r="E118" s="14"/>
      <c r="F118" s="15"/>
    </row>
    <row r="119" spans="1:6" s="16" customFormat="1">
      <c r="A119" s="57" t="str">
        <f t="shared" si="1"/>
        <v/>
      </c>
      <c r="B119" s="12"/>
      <c r="C119" s="13"/>
      <c r="D119" s="59"/>
      <c r="E119" s="14"/>
      <c r="F119" s="15"/>
    </row>
    <row r="120" spans="1:6" s="16" customFormat="1">
      <c r="A120" s="57" t="str">
        <f t="shared" si="1"/>
        <v/>
      </c>
      <c r="B120" s="12"/>
      <c r="C120" s="13"/>
      <c r="D120" s="59"/>
      <c r="E120" s="14"/>
      <c r="F120" s="15"/>
    </row>
    <row r="121" spans="1:6" s="16" customFormat="1">
      <c r="A121" s="57" t="str">
        <f t="shared" si="1"/>
        <v/>
      </c>
      <c r="B121" s="12"/>
      <c r="C121" s="13"/>
      <c r="D121" s="59"/>
      <c r="E121" s="14"/>
      <c r="F121" s="15"/>
    </row>
    <row r="122" spans="1:6" s="16" customFormat="1">
      <c r="A122" s="57" t="str">
        <f t="shared" si="1"/>
        <v/>
      </c>
      <c r="B122" s="12"/>
      <c r="C122" s="13"/>
      <c r="D122" s="59"/>
      <c r="E122" s="14"/>
      <c r="F122" s="15"/>
    </row>
    <row r="123" spans="1:6" s="16" customFormat="1">
      <c r="A123" s="57" t="str">
        <f t="shared" si="1"/>
        <v/>
      </c>
      <c r="B123" s="12"/>
      <c r="C123" s="13"/>
      <c r="D123" s="59"/>
      <c r="E123" s="14"/>
      <c r="F123" s="15"/>
    </row>
    <row r="124" spans="1:6" s="16" customFormat="1">
      <c r="A124" s="57" t="str">
        <f t="shared" si="1"/>
        <v/>
      </c>
      <c r="B124" s="12"/>
      <c r="C124" s="13"/>
      <c r="D124" s="59"/>
      <c r="E124" s="14"/>
      <c r="F124" s="15"/>
    </row>
    <row r="125" spans="1:6" s="16" customFormat="1">
      <c r="A125" s="57" t="str">
        <f t="shared" si="1"/>
        <v/>
      </c>
      <c r="B125" s="12"/>
      <c r="C125" s="13"/>
      <c r="D125" s="59"/>
      <c r="E125" s="14"/>
      <c r="F125" s="15"/>
    </row>
    <row r="126" spans="1:6" s="16" customFormat="1">
      <c r="A126" s="57" t="str">
        <f t="shared" si="1"/>
        <v/>
      </c>
      <c r="B126" s="12"/>
      <c r="C126" s="13"/>
      <c r="D126" s="59"/>
      <c r="E126" s="14"/>
      <c r="F126" s="15"/>
    </row>
    <row r="127" spans="1:6" s="16" customFormat="1">
      <c r="A127" s="57" t="str">
        <f t="shared" si="1"/>
        <v/>
      </c>
      <c r="B127" s="12"/>
      <c r="C127" s="13"/>
      <c r="D127" s="59"/>
      <c r="E127" s="14"/>
      <c r="F127" s="15"/>
    </row>
    <row r="128" spans="1:6" s="16" customFormat="1">
      <c r="A128" s="57" t="str">
        <f t="shared" si="1"/>
        <v/>
      </c>
      <c r="B128" s="12"/>
      <c r="C128" s="13"/>
      <c r="D128" s="59"/>
      <c r="E128" s="14"/>
      <c r="F128" s="15"/>
    </row>
    <row r="129" spans="1:6" s="16" customFormat="1">
      <c r="A129" s="57" t="str">
        <f t="shared" si="1"/>
        <v/>
      </c>
      <c r="B129" s="12"/>
      <c r="C129" s="13"/>
      <c r="D129" s="59"/>
      <c r="E129" s="14"/>
      <c r="F129" s="15"/>
    </row>
    <row r="130" spans="1:6" s="16" customFormat="1">
      <c r="A130" s="57" t="str">
        <f t="shared" si="1"/>
        <v/>
      </c>
      <c r="B130" s="12"/>
      <c r="C130" s="13"/>
      <c r="D130" s="59"/>
      <c r="E130" s="14"/>
      <c r="F130" s="15"/>
    </row>
    <row r="131" spans="1:6" s="16" customFormat="1">
      <c r="A131" s="57" t="str">
        <f t="shared" si="1"/>
        <v/>
      </c>
      <c r="B131" s="12"/>
      <c r="C131" s="13"/>
      <c r="D131" s="59"/>
      <c r="E131" s="14"/>
      <c r="F131" s="15"/>
    </row>
    <row r="132" spans="1:6" s="16" customFormat="1">
      <c r="A132" s="57" t="str">
        <f t="shared" si="1"/>
        <v/>
      </c>
      <c r="B132" s="12"/>
      <c r="C132" s="13"/>
      <c r="D132" s="59"/>
      <c r="E132" s="14"/>
      <c r="F132" s="15"/>
    </row>
    <row r="133" spans="1:6" s="16" customFormat="1">
      <c r="A133" s="57" t="str">
        <f t="shared" si="1"/>
        <v/>
      </c>
      <c r="B133" s="12"/>
      <c r="C133" s="13"/>
      <c r="D133" s="59"/>
      <c r="E133" s="14"/>
      <c r="F133" s="15"/>
    </row>
    <row r="134" spans="1:6" s="16" customFormat="1">
      <c r="A134" s="57" t="str">
        <f t="shared" si="1"/>
        <v/>
      </c>
      <c r="B134" s="12"/>
      <c r="C134" s="13"/>
      <c r="D134" s="59"/>
      <c r="E134" s="14"/>
      <c r="F134" s="15"/>
    </row>
    <row r="135" spans="1:6" s="16" customFormat="1">
      <c r="A135" s="57" t="str">
        <f t="shared" si="1"/>
        <v/>
      </c>
      <c r="B135" s="12"/>
      <c r="C135" s="13"/>
      <c r="D135" s="59"/>
      <c r="E135" s="14"/>
      <c r="F135" s="15"/>
    </row>
    <row r="136" spans="1:6" s="16" customFormat="1">
      <c r="A136" s="57" t="str">
        <f t="shared" si="1"/>
        <v/>
      </c>
      <c r="B136" s="12"/>
      <c r="C136" s="13"/>
      <c r="D136" s="59"/>
      <c r="E136" s="14"/>
      <c r="F136" s="15"/>
    </row>
    <row r="137" spans="1:6" s="16" customFormat="1">
      <c r="A137" s="57" t="str">
        <f t="shared" si="1"/>
        <v/>
      </c>
      <c r="B137" s="12"/>
      <c r="C137" s="13"/>
      <c r="D137" s="59"/>
      <c r="E137" s="14"/>
      <c r="F137" s="15"/>
    </row>
    <row r="138" spans="1:6" s="16" customFormat="1">
      <c r="A138" s="57" t="str">
        <f t="shared" si="1"/>
        <v/>
      </c>
      <c r="B138" s="12"/>
      <c r="C138" s="13"/>
      <c r="D138" s="59"/>
      <c r="E138" s="14"/>
      <c r="F138" s="15"/>
    </row>
    <row r="139" spans="1:6" s="16" customFormat="1">
      <c r="A139" s="57" t="str">
        <f t="shared" si="1"/>
        <v/>
      </c>
      <c r="B139" s="12"/>
      <c r="C139" s="13"/>
      <c r="D139" s="59"/>
      <c r="E139" s="14"/>
      <c r="F139" s="15"/>
    </row>
    <row r="140" spans="1:6" s="16" customFormat="1">
      <c r="A140" s="57" t="str">
        <f t="shared" si="1"/>
        <v/>
      </c>
      <c r="B140" s="12"/>
      <c r="C140" s="13"/>
      <c r="D140" s="59"/>
      <c r="E140" s="14"/>
      <c r="F140" s="15"/>
    </row>
    <row r="141" spans="1:6" s="16" customFormat="1">
      <c r="A141" s="57" t="str">
        <f t="shared" si="1"/>
        <v/>
      </c>
      <c r="B141" s="12"/>
      <c r="C141" s="13"/>
      <c r="D141" s="59"/>
      <c r="E141" s="14"/>
      <c r="F141" s="15"/>
    </row>
    <row r="142" spans="1:6" s="16" customFormat="1">
      <c r="A142" s="57" t="str">
        <f t="shared" ref="A142:A163" si="2">IF(B142&lt;&gt;"",A141+1,"")</f>
        <v/>
      </c>
      <c r="B142" s="12"/>
      <c r="C142" s="13"/>
      <c r="D142" s="59"/>
      <c r="E142" s="14"/>
      <c r="F142" s="15"/>
    </row>
    <row r="143" spans="1:6" s="16" customFormat="1">
      <c r="A143" s="57" t="str">
        <f t="shared" si="2"/>
        <v/>
      </c>
      <c r="B143" s="12"/>
      <c r="C143" s="13"/>
      <c r="D143" s="59"/>
      <c r="E143" s="14"/>
      <c r="F143" s="15"/>
    </row>
    <row r="144" spans="1:6" s="16" customFormat="1">
      <c r="A144" s="57" t="str">
        <f t="shared" si="2"/>
        <v/>
      </c>
      <c r="B144" s="12"/>
      <c r="C144" s="13"/>
      <c r="D144" s="59"/>
      <c r="E144" s="14"/>
      <c r="F144" s="15"/>
    </row>
    <row r="145" spans="1:6" s="16" customFormat="1">
      <c r="A145" s="57" t="str">
        <f t="shared" si="2"/>
        <v/>
      </c>
      <c r="B145" s="12"/>
      <c r="C145" s="13"/>
      <c r="D145" s="59"/>
      <c r="E145" s="14"/>
      <c r="F145" s="15"/>
    </row>
    <row r="146" spans="1:6" s="16" customFormat="1">
      <c r="A146" s="57" t="str">
        <f t="shared" si="2"/>
        <v/>
      </c>
      <c r="B146" s="12"/>
      <c r="C146" s="13"/>
      <c r="D146" s="59"/>
      <c r="E146" s="14"/>
      <c r="F146" s="15"/>
    </row>
    <row r="147" spans="1:6" s="16" customFormat="1">
      <c r="A147" s="57" t="str">
        <f t="shared" si="2"/>
        <v/>
      </c>
      <c r="B147" s="12"/>
      <c r="C147" s="13"/>
      <c r="D147" s="59"/>
      <c r="E147" s="14"/>
      <c r="F147" s="15"/>
    </row>
    <row r="148" spans="1:6" s="16" customFormat="1">
      <c r="A148" s="57" t="str">
        <f t="shared" si="2"/>
        <v/>
      </c>
      <c r="B148" s="12"/>
      <c r="C148" s="13"/>
      <c r="D148" s="59"/>
      <c r="E148" s="14"/>
      <c r="F148" s="15"/>
    </row>
    <row r="149" spans="1:6" s="16" customFormat="1">
      <c r="A149" s="57" t="str">
        <f t="shared" si="2"/>
        <v/>
      </c>
      <c r="B149" s="12"/>
      <c r="C149" s="13"/>
      <c r="D149" s="59"/>
      <c r="E149" s="14"/>
      <c r="F149" s="15"/>
    </row>
    <row r="150" spans="1:6" s="16" customFormat="1">
      <c r="A150" s="57" t="str">
        <f t="shared" si="2"/>
        <v/>
      </c>
      <c r="B150" s="12"/>
      <c r="C150" s="13"/>
      <c r="D150" s="59"/>
      <c r="E150" s="14"/>
      <c r="F150" s="15"/>
    </row>
    <row r="151" spans="1:6" s="16" customFormat="1">
      <c r="A151" s="57" t="str">
        <f t="shared" si="2"/>
        <v/>
      </c>
      <c r="B151" s="12"/>
      <c r="C151" s="13"/>
      <c r="D151" s="59"/>
      <c r="E151" s="14"/>
      <c r="F151" s="15"/>
    </row>
    <row r="152" spans="1:6" s="16" customFormat="1">
      <c r="A152" s="57" t="str">
        <f t="shared" si="2"/>
        <v/>
      </c>
      <c r="B152" s="12"/>
      <c r="C152" s="13"/>
      <c r="D152" s="59"/>
      <c r="E152" s="14"/>
      <c r="F152" s="15"/>
    </row>
    <row r="153" spans="1:6" s="16" customFormat="1">
      <c r="A153" s="57" t="str">
        <f t="shared" si="2"/>
        <v/>
      </c>
      <c r="B153" s="12"/>
      <c r="C153" s="13"/>
      <c r="D153" s="59"/>
      <c r="E153" s="14"/>
      <c r="F153" s="15"/>
    </row>
    <row r="154" spans="1:6" s="16" customFormat="1">
      <c r="A154" s="57" t="str">
        <f t="shared" si="2"/>
        <v/>
      </c>
      <c r="B154" s="12"/>
      <c r="C154" s="13"/>
      <c r="D154" s="59"/>
      <c r="E154" s="14"/>
      <c r="F154" s="15"/>
    </row>
    <row r="155" spans="1:6" s="16" customFormat="1">
      <c r="A155" s="57" t="str">
        <f t="shared" si="2"/>
        <v/>
      </c>
      <c r="B155" s="12"/>
      <c r="C155" s="13"/>
      <c r="D155" s="59"/>
      <c r="E155" s="14"/>
      <c r="F155" s="15"/>
    </row>
    <row r="156" spans="1:6" s="16" customFormat="1">
      <c r="A156" s="57" t="str">
        <f t="shared" si="2"/>
        <v/>
      </c>
      <c r="B156" s="12"/>
      <c r="C156" s="13"/>
      <c r="D156" s="59"/>
      <c r="E156" s="14"/>
      <c r="F156" s="15"/>
    </row>
    <row r="157" spans="1:6" s="16" customFormat="1">
      <c r="A157" s="57" t="str">
        <f t="shared" si="2"/>
        <v/>
      </c>
      <c r="B157" s="12"/>
      <c r="C157" s="13"/>
      <c r="D157" s="59"/>
      <c r="E157" s="14"/>
      <c r="F157" s="15"/>
    </row>
    <row r="158" spans="1:6" s="16" customFormat="1">
      <c r="A158" s="57" t="str">
        <f t="shared" si="2"/>
        <v/>
      </c>
      <c r="B158" s="12"/>
      <c r="C158" s="13"/>
      <c r="D158" s="59"/>
      <c r="E158" s="14"/>
      <c r="F158" s="15"/>
    </row>
    <row r="159" spans="1:6" s="16" customFormat="1">
      <c r="A159" s="57" t="str">
        <f t="shared" si="2"/>
        <v/>
      </c>
      <c r="B159" s="12"/>
      <c r="C159" s="13"/>
      <c r="D159" s="59"/>
      <c r="E159" s="14"/>
      <c r="F159" s="15"/>
    </row>
    <row r="160" spans="1:6" s="16" customFormat="1">
      <c r="A160" s="57" t="str">
        <f t="shared" si="2"/>
        <v/>
      </c>
      <c r="B160" s="12"/>
      <c r="C160" s="13"/>
      <c r="D160" s="59"/>
      <c r="E160" s="14"/>
      <c r="F160" s="15"/>
    </row>
    <row r="161" spans="1:6" s="16" customFormat="1">
      <c r="A161" s="57" t="str">
        <f t="shared" si="2"/>
        <v/>
      </c>
      <c r="B161" s="12"/>
      <c r="C161" s="13"/>
      <c r="D161" s="59"/>
      <c r="E161" s="14"/>
      <c r="F161" s="15"/>
    </row>
    <row r="162" spans="1:6" s="16" customFormat="1">
      <c r="A162" s="57" t="str">
        <f t="shared" si="2"/>
        <v/>
      </c>
      <c r="B162" s="12"/>
      <c r="C162" s="13"/>
      <c r="D162" s="59"/>
      <c r="E162" s="14"/>
      <c r="F162" s="15"/>
    </row>
    <row r="163" spans="1:6" s="16" customFormat="1">
      <c r="A163" s="57" t="str">
        <f t="shared" si="2"/>
        <v/>
      </c>
      <c r="B163" s="12"/>
      <c r="C163" s="13"/>
      <c r="D163" s="59"/>
      <c r="E163" s="14"/>
      <c r="F163" s="15"/>
    </row>
    <row r="165" spans="1:6">
      <c r="A165" s="179"/>
      <c r="B165" s="179"/>
      <c r="E165" s="180"/>
      <c r="F165" s="180"/>
    </row>
    <row r="167" spans="1:6">
      <c r="C167" s="171"/>
      <c r="D167" s="171"/>
    </row>
  </sheetData>
  <sheetProtection selectLockedCells="1"/>
  <customSheetViews>
    <customSheetView guid="{5DA942F9-93A1-4CC1-8713-7F341398BA4F}" showPageBreaks="1" showGridLines="0">
      <selection activeCell="E15" sqref="E15"/>
    </customSheetView>
    <customSheetView guid="{5B15E957-A46D-4F35-874F-E94885D54CFF}" showPageBreaks="1" showGridLines="0">
      <selection activeCell="E15" sqref="E15"/>
    </customSheetView>
  </customSheetViews>
  <mergeCells count="6">
    <mergeCell ref="C167:D167"/>
    <mergeCell ref="A1:C2"/>
    <mergeCell ref="D1:F2"/>
    <mergeCell ref="A3:B10"/>
    <mergeCell ref="A165:B165"/>
    <mergeCell ref="E165:F165"/>
  </mergeCells>
  <conditionalFormatting sqref="B12:B163">
    <cfRule type="expression" dxfId="7" priority="7">
      <formula>AND(F12&lt;&gt;"",B12="")</formula>
    </cfRule>
  </conditionalFormatting>
  <conditionalFormatting sqref="C12:D163">
    <cfRule type="expression" dxfId="6" priority="6">
      <formula>AND(F12&lt;&gt;"",C12="")</formula>
    </cfRule>
  </conditionalFormatting>
  <conditionalFormatting sqref="E12:E163">
    <cfRule type="expression" dxfId="5" priority="2">
      <formula>AND(F12&lt;&gt;"",E12="")</formula>
    </cfRule>
  </conditionalFormatting>
  <conditionalFormatting sqref="D12:D163">
    <cfRule type="expression" dxfId="4" priority="1">
      <formula>AND(F12&lt;&gt;"",D12="")</formula>
    </cfRule>
  </conditionalFormatting>
  <dataValidations count="10">
    <dataValidation type="decimal" allowBlank="1" showInputMessage="1" showErrorMessage="1" errorTitle="Nedozvoljeni unos" error="Unesite iznos u kunama" sqref="F3:F6 F11:F164 F166:F1048576">
      <formula1>0</formula1>
      <formula2>1000000</formula2>
    </dataValidation>
    <dataValidation allowBlank="1" showInputMessage="1" showErrorMessage="1" errorTitle="Nedozvoljeni unos" error="Unesite iznos u kunama" sqref="F8:F10"/>
    <dataValidation type="date" allowBlank="1" showInputMessage="1" showErrorMessage="1" error="Svi računi u okviru potpore moraju biti plaćeni između 01.11.2013 i 30.06.2014_x000a__x000a_Ukoliko je datum dobar, u unosu ne stavljajte točku iza godine" sqref="E166:E1048576 E164">
      <formula1>41579</formula1>
      <formula2>41820</formula2>
    </dataValidation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164:D166 D168:D1048576">
      <formula1>41579</formula1>
      <formula2>41820</formula2>
    </dataValidation>
    <dataValidation allowBlank="1" showInputMessage="1" showErrorMessage="1" promptTitle="Knjigovodstveni dokument" prompt="Navesti vrstu i broj dokumenta (npr. ulazna faktura br. 1, putni nalog br. 2 i sl.)." sqref="C12:C163"/>
    <dataValidation allowBlank="1" showInputMessage="1" showErrorMessage="1" error="Svi računi u okviru potpore moraju biti plaćeni između 01.11.2013 i 30.06.2014_x000a__x000a_Ukoliko je datum dobar, u unosu ne stavljajte točku iza godine" sqref="E165:F165"/>
    <dataValidation allowBlank="1" showInputMessage="1" showErrorMessage="1" error="Svi računi u okviru potpore moraju biti izdani između 16.10.2013 i 30.06.2014_x000a__x000a_Ukoliko je datum dobar, u unosu ne stavljajte točku iza godine" sqref="E11"/>
    <dataValidation type="textLength" operator="equal" allowBlank="1" showInputMessage="1" showErrorMessage="1" error="Potrebno je upisati konto na 5. razini kontnog plana." sqref="D12:D163">
      <formula1>5</formula1>
    </dataValidation>
    <dataValidation type="date" allowBlank="1" showInputMessage="1" showErrorMessage="1" error="Svi računi u okviru potpore moraju biti izdani između 16.10.2013 i 30.06.2014_x000a__x000a_Ukoliko je datum dobar, u unosu ne stavljajte točku iza godine" prompt="U slučaju putnog naloga stavite datum OBRAČUNA putnog naloga." sqref="E12:E163">
      <formula1>41563</formula1>
      <formula2>41820</formula2>
    </dataValidation>
    <dataValidation type="list" allowBlank="1" showInputMessage="1" showErrorMessage="1" sqref="B12:B163">
      <formula1>kattr</formula1>
    </dataValidation>
  </dataValidations>
  <pageMargins left="0.7" right="0.7" top="0.75" bottom="1" header="0.3" footer="0.3"/>
  <pageSetup paperSize="9" orientation="portrait"/>
  <headerFooter>
    <oddFooter>&amp;LPotpis voditelja_____________________&amp;CM.P.&amp;RPotpis dekana_______________________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Pogrešan unos" error="Dozvoljen unos je TIR, SSZO, DIR ili PZ._x000a__x000a_Upišite stavku ili odaberite s padajućeg menija.">
          <x14:formula1>
            <xm:f>Labels!$H$2:$H$5</xm:f>
          </x14:formula1>
          <xm:sqref>B11:B1048576</xm:sqref>
        </x14:dataValidation>
        <x14:dataValidation type="list" allowBlank="1" showInputMessage="1" showErrorMessage="1">
          <x14:formula1>
            <xm:f>Labels!H2:H5</xm:f>
          </x14:formula1>
          <xm:sqref>B12:B163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F50"/>
  <sheetViews>
    <sheetView showGridLines="0" zoomScaleSheetLayoutView="130" workbookViewId="0">
      <selection activeCell="C15" sqref="C15:E15"/>
    </sheetView>
  </sheetViews>
  <sheetFormatPr baseColWidth="10" defaultColWidth="8.83203125" defaultRowHeight="14" x14ac:dyDescent="0"/>
  <cols>
    <col min="1" max="1" width="9.33203125" style="79" customWidth="1"/>
    <col min="2" max="2" width="11.83203125" style="79" customWidth="1"/>
    <col min="3" max="3" width="22.5" style="11" customWidth="1"/>
    <col min="4" max="4" width="14.33203125" style="21" customWidth="1"/>
    <col min="5" max="5" width="15.1640625" style="21" customWidth="1"/>
    <col min="6" max="6" width="13.6640625" style="22" customWidth="1"/>
    <col min="7" max="16384" width="8.83203125" style="11"/>
  </cols>
  <sheetData>
    <row r="1" spans="1:6" ht="15" customHeight="1">
      <c r="A1" s="181" t="s">
        <v>329</v>
      </c>
      <c r="B1" s="182"/>
      <c r="C1" s="182"/>
      <c r="D1" s="182"/>
      <c r="E1" s="182"/>
      <c r="F1" s="183"/>
    </row>
    <row r="2" spans="1:6" ht="17.25" customHeight="1">
      <c r="A2" s="184" t="s">
        <v>287</v>
      </c>
      <c r="B2" s="184"/>
      <c r="C2" s="184"/>
      <c r="D2" s="185" t="s">
        <v>154</v>
      </c>
      <c r="E2" s="185"/>
      <c r="F2" s="63">
        <f>SUM(F8:F46)</f>
        <v>0</v>
      </c>
    </row>
    <row r="3" spans="1:6" ht="17.25" customHeight="1">
      <c r="A3" s="184"/>
      <c r="B3" s="184"/>
      <c r="C3" s="184"/>
      <c r="D3" s="186" t="s">
        <v>83</v>
      </c>
      <c r="E3" s="187"/>
      <c r="F3" s="55">
        <f>SUMIF(B$8:B$46,D3,F$8:F$46)</f>
        <v>0</v>
      </c>
    </row>
    <row r="4" spans="1:6" ht="17.25" customHeight="1">
      <c r="A4" s="184"/>
      <c r="B4" s="184"/>
      <c r="C4" s="184"/>
      <c r="D4" s="186" t="s">
        <v>284</v>
      </c>
      <c r="E4" s="187"/>
      <c r="F4" s="55">
        <f>SUMIF(B$8:B$46,D4,F$8:F$46)</f>
        <v>0</v>
      </c>
    </row>
    <row r="5" spans="1:6" ht="17.25" customHeight="1">
      <c r="A5" s="184"/>
      <c r="B5" s="184"/>
      <c r="C5" s="184"/>
      <c r="D5" s="186" t="s">
        <v>285</v>
      </c>
      <c r="E5" s="187"/>
      <c r="F5" s="55">
        <f>SUMIF(B$8:B$46,D5,F$8:F$46)</f>
        <v>0</v>
      </c>
    </row>
    <row r="6" spans="1:6" ht="17.25" customHeight="1">
      <c r="A6" s="184"/>
      <c r="B6" s="184"/>
      <c r="C6" s="184"/>
      <c r="D6" s="186" t="s">
        <v>286</v>
      </c>
      <c r="E6" s="187"/>
      <c r="F6" s="55">
        <f>SUMIF(B$8:B$46,D6,F$8:F$46)</f>
        <v>0</v>
      </c>
    </row>
    <row r="7" spans="1:6" ht="28">
      <c r="A7" s="17" t="s">
        <v>0</v>
      </c>
      <c r="B7" s="17" t="s">
        <v>3</v>
      </c>
      <c r="C7" s="188" t="s">
        <v>323</v>
      </c>
      <c r="D7" s="189"/>
      <c r="E7" s="190"/>
      <c r="F7" s="19" t="s">
        <v>4</v>
      </c>
    </row>
    <row r="8" spans="1:6" s="16" customFormat="1">
      <c r="A8" s="57">
        <f>IF(B8&lt;&gt;"",1,"")</f>
        <v>1</v>
      </c>
      <c r="B8" s="12" t="s">
        <v>284</v>
      </c>
      <c r="C8" s="138"/>
      <c r="D8" s="139"/>
      <c r="E8" s="163"/>
      <c r="F8" s="15"/>
    </row>
    <row r="9" spans="1:6" s="16" customFormat="1">
      <c r="A9" s="57" t="str">
        <f t="shared" ref="A9:A46" si="0">IF(B9&lt;&gt;"",A8+1,"")</f>
        <v/>
      </c>
      <c r="B9" s="12"/>
      <c r="C9" s="138"/>
      <c r="D9" s="139"/>
      <c r="E9" s="163"/>
      <c r="F9" s="15"/>
    </row>
    <row r="10" spans="1:6" s="16" customFormat="1">
      <c r="A10" s="57" t="str">
        <f t="shared" si="0"/>
        <v/>
      </c>
      <c r="B10" s="12"/>
      <c r="C10" s="138"/>
      <c r="D10" s="139"/>
      <c r="E10" s="163"/>
      <c r="F10" s="15"/>
    </row>
    <row r="11" spans="1:6" s="16" customFormat="1">
      <c r="A11" s="57" t="str">
        <f t="shared" si="0"/>
        <v/>
      </c>
      <c r="B11" s="12"/>
      <c r="C11" s="138"/>
      <c r="D11" s="139"/>
      <c r="E11" s="163"/>
      <c r="F11" s="15"/>
    </row>
    <row r="12" spans="1:6" s="16" customFormat="1">
      <c r="A12" s="57" t="str">
        <f t="shared" si="0"/>
        <v/>
      </c>
      <c r="B12" s="12"/>
      <c r="C12" s="138"/>
      <c r="D12" s="139"/>
      <c r="E12" s="163"/>
      <c r="F12" s="15"/>
    </row>
    <row r="13" spans="1:6" s="16" customFormat="1">
      <c r="A13" s="57" t="str">
        <f t="shared" si="0"/>
        <v/>
      </c>
      <c r="B13" s="12"/>
      <c r="C13" s="138"/>
      <c r="D13" s="139"/>
      <c r="E13" s="163"/>
      <c r="F13" s="15"/>
    </row>
    <row r="14" spans="1:6" s="16" customFormat="1">
      <c r="A14" s="57" t="str">
        <f t="shared" si="0"/>
        <v/>
      </c>
      <c r="B14" s="12"/>
      <c r="C14" s="138"/>
      <c r="D14" s="139"/>
      <c r="E14" s="163"/>
      <c r="F14" s="15"/>
    </row>
    <row r="15" spans="1:6" s="16" customFormat="1">
      <c r="A15" s="57" t="str">
        <f t="shared" si="0"/>
        <v/>
      </c>
      <c r="B15" s="12"/>
      <c r="C15" s="138"/>
      <c r="D15" s="139"/>
      <c r="E15" s="163"/>
      <c r="F15" s="15"/>
    </row>
    <row r="16" spans="1:6" s="16" customFormat="1">
      <c r="A16" s="57" t="str">
        <f t="shared" si="0"/>
        <v/>
      </c>
      <c r="B16" s="12"/>
      <c r="C16" s="138"/>
      <c r="D16" s="139"/>
      <c r="E16" s="163"/>
      <c r="F16" s="15"/>
    </row>
    <row r="17" spans="1:6" s="16" customFormat="1">
      <c r="A17" s="57" t="str">
        <f t="shared" si="0"/>
        <v/>
      </c>
      <c r="B17" s="12"/>
      <c r="C17" s="138"/>
      <c r="D17" s="139"/>
      <c r="E17" s="163"/>
      <c r="F17" s="15"/>
    </row>
    <row r="18" spans="1:6" s="16" customFormat="1">
      <c r="A18" s="57" t="str">
        <f t="shared" si="0"/>
        <v/>
      </c>
      <c r="B18" s="12"/>
      <c r="C18" s="138"/>
      <c r="D18" s="139"/>
      <c r="E18" s="163"/>
      <c r="F18" s="15"/>
    </row>
    <row r="19" spans="1:6" s="16" customFormat="1">
      <c r="A19" s="57" t="str">
        <f t="shared" si="0"/>
        <v/>
      </c>
      <c r="B19" s="12"/>
      <c r="C19" s="138"/>
      <c r="D19" s="139"/>
      <c r="E19" s="163"/>
      <c r="F19" s="15"/>
    </row>
    <row r="20" spans="1:6" s="16" customFormat="1">
      <c r="A20" s="57" t="str">
        <f t="shared" si="0"/>
        <v/>
      </c>
      <c r="B20" s="12"/>
      <c r="C20" s="138"/>
      <c r="D20" s="139"/>
      <c r="E20" s="163"/>
      <c r="F20" s="15"/>
    </row>
    <row r="21" spans="1:6" s="16" customFormat="1">
      <c r="A21" s="57" t="str">
        <f t="shared" si="0"/>
        <v/>
      </c>
      <c r="B21" s="12"/>
      <c r="C21" s="138"/>
      <c r="D21" s="139"/>
      <c r="E21" s="163"/>
      <c r="F21" s="15"/>
    </row>
    <row r="22" spans="1:6" s="16" customFormat="1">
      <c r="A22" s="57" t="str">
        <f t="shared" si="0"/>
        <v/>
      </c>
      <c r="B22" s="12"/>
      <c r="C22" s="138"/>
      <c r="D22" s="139"/>
      <c r="E22" s="163"/>
      <c r="F22" s="15"/>
    </row>
    <row r="23" spans="1:6" s="16" customFormat="1">
      <c r="A23" s="57" t="str">
        <f t="shared" si="0"/>
        <v/>
      </c>
      <c r="B23" s="12"/>
      <c r="C23" s="138"/>
      <c r="D23" s="139"/>
      <c r="E23" s="163"/>
      <c r="F23" s="15"/>
    </row>
    <row r="24" spans="1:6" s="16" customFormat="1">
      <c r="A24" s="57" t="str">
        <f t="shared" si="0"/>
        <v/>
      </c>
      <c r="B24" s="12"/>
      <c r="C24" s="138"/>
      <c r="D24" s="139"/>
      <c r="E24" s="163"/>
      <c r="F24" s="15"/>
    </row>
    <row r="25" spans="1:6" s="16" customFormat="1">
      <c r="A25" s="57" t="str">
        <f t="shared" si="0"/>
        <v/>
      </c>
      <c r="B25" s="12"/>
      <c r="C25" s="138"/>
      <c r="D25" s="139"/>
      <c r="E25" s="163"/>
      <c r="F25" s="15"/>
    </row>
    <row r="26" spans="1:6" s="16" customFormat="1">
      <c r="A26" s="57" t="str">
        <f t="shared" si="0"/>
        <v/>
      </c>
      <c r="B26" s="12"/>
      <c r="C26" s="138"/>
      <c r="D26" s="139"/>
      <c r="E26" s="163"/>
      <c r="F26" s="15"/>
    </row>
    <row r="27" spans="1:6" s="16" customFormat="1">
      <c r="A27" s="57" t="str">
        <f t="shared" si="0"/>
        <v/>
      </c>
      <c r="B27" s="12"/>
      <c r="C27" s="138"/>
      <c r="D27" s="139"/>
      <c r="E27" s="163"/>
      <c r="F27" s="15"/>
    </row>
    <row r="28" spans="1:6" s="16" customFormat="1">
      <c r="A28" s="57" t="str">
        <f t="shared" si="0"/>
        <v/>
      </c>
      <c r="B28" s="12"/>
      <c r="C28" s="138"/>
      <c r="D28" s="139"/>
      <c r="E28" s="163"/>
      <c r="F28" s="15"/>
    </row>
    <row r="29" spans="1:6" s="16" customFormat="1">
      <c r="A29" s="57" t="str">
        <f t="shared" si="0"/>
        <v/>
      </c>
      <c r="B29" s="12"/>
      <c r="C29" s="138"/>
      <c r="D29" s="139"/>
      <c r="E29" s="163"/>
      <c r="F29" s="15"/>
    </row>
    <row r="30" spans="1:6" s="16" customFormat="1">
      <c r="A30" s="57" t="str">
        <f t="shared" si="0"/>
        <v/>
      </c>
      <c r="B30" s="12"/>
      <c r="C30" s="138"/>
      <c r="D30" s="139"/>
      <c r="E30" s="163"/>
      <c r="F30" s="15"/>
    </row>
    <row r="31" spans="1:6" s="16" customFormat="1">
      <c r="A31" s="57" t="str">
        <f t="shared" si="0"/>
        <v/>
      </c>
      <c r="B31" s="12"/>
      <c r="C31" s="138"/>
      <c r="D31" s="139"/>
      <c r="E31" s="163"/>
      <c r="F31" s="15"/>
    </row>
    <row r="32" spans="1:6" s="16" customFormat="1">
      <c r="A32" s="57" t="str">
        <f t="shared" si="0"/>
        <v/>
      </c>
      <c r="B32" s="12"/>
      <c r="C32" s="138"/>
      <c r="D32" s="139"/>
      <c r="E32" s="163"/>
      <c r="F32" s="15"/>
    </row>
    <row r="33" spans="1:6" s="16" customFormat="1">
      <c r="A33" s="57" t="str">
        <f t="shared" si="0"/>
        <v/>
      </c>
      <c r="B33" s="12"/>
      <c r="C33" s="138"/>
      <c r="D33" s="139"/>
      <c r="E33" s="163"/>
      <c r="F33" s="15"/>
    </row>
    <row r="34" spans="1:6" s="16" customFormat="1">
      <c r="A34" s="57" t="str">
        <f t="shared" si="0"/>
        <v/>
      </c>
      <c r="B34" s="12"/>
      <c r="C34" s="138"/>
      <c r="D34" s="139"/>
      <c r="E34" s="163"/>
      <c r="F34" s="15"/>
    </row>
    <row r="35" spans="1:6" s="16" customFormat="1">
      <c r="A35" s="57" t="str">
        <f t="shared" si="0"/>
        <v/>
      </c>
      <c r="B35" s="12"/>
      <c r="C35" s="138"/>
      <c r="D35" s="139"/>
      <c r="E35" s="163"/>
      <c r="F35" s="15"/>
    </row>
    <row r="36" spans="1:6" s="16" customFormat="1">
      <c r="A36" s="57" t="str">
        <f t="shared" si="0"/>
        <v/>
      </c>
      <c r="B36" s="12"/>
      <c r="C36" s="138"/>
      <c r="D36" s="139"/>
      <c r="E36" s="163"/>
      <c r="F36" s="15"/>
    </row>
    <row r="37" spans="1:6" s="16" customFormat="1">
      <c r="A37" s="57" t="str">
        <f t="shared" si="0"/>
        <v/>
      </c>
      <c r="B37" s="12"/>
      <c r="C37" s="138"/>
      <c r="D37" s="139"/>
      <c r="E37" s="163"/>
      <c r="F37" s="15"/>
    </row>
    <row r="38" spans="1:6" s="16" customFormat="1">
      <c r="A38" s="57" t="str">
        <f t="shared" si="0"/>
        <v/>
      </c>
      <c r="B38" s="12"/>
      <c r="C38" s="138"/>
      <c r="D38" s="139"/>
      <c r="E38" s="163"/>
      <c r="F38" s="15"/>
    </row>
    <row r="39" spans="1:6" s="16" customFormat="1">
      <c r="A39" s="57" t="str">
        <f t="shared" si="0"/>
        <v/>
      </c>
      <c r="B39" s="12"/>
      <c r="C39" s="138"/>
      <c r="D39" s="139"/>
      <c r="E39" s="163"/>
      <c r="F39" s="15"/>
    </row>
    <row r="40" spans="1:6" s="16" customFormat="1">
      <c r="A40" s="57" t="str">
        <f t="shared" si="0"/>
        <v/>
      </c>
      <c r="B40" s="12"/>
      <c r="C40" s="138"/>
      <c r="D40" s="139"/>
      <c r="E40" s="163"/>
      <c r="F40" s="15"/>
    </row>
    <row r="41" spans="1:6" s="16" customFormat="1">
      <c r="A41" s="57" t="str">
        <f t="shared" si="0"/>
        <v/>
      </c>
      <c r="B41" s="12"/>
      <c r="C41" s="138"/>
      <c r="D41" s="139"/>
      <c r="E41" s="163"/>
      <c r="F41" s="15"/>
    </row>
    <row r="42" spans="1:6" s="16" customFormat="1">
      <c r="A42" s="57" t="str">
        <f t="shared" si="0"/>
        <v/>
      </c>
      <c r="B42" s="12"/>
      <c r="C42" s="138"/>
      <c r="D42" s="139"/>
      <c r="E42" s="163"/>
      <c r="F42" s="15"/>
    </row>
    <row r="43" spans="1:6" s="16" customFormat="1">
      <c r="A43" s="57" t="str">
        <f t="shared" si="0"/>
        <v/>
      </c>
      <c r="B43" s="12"/>
      <c r="C43" s="138"/>
      <c r="D43" s="139"/>
      <c r="E43" s="163"/>
      <c r="F43" s="15"/>
    </row>
    <row r="44" spans="1:6" s="16" customFormat="1">
      <c r="A44" s="57" t="str">
        <f t="shared" si="0"/>
        <v/>
      </c>
      <c r="B44" s="12"/>
      <c r="C44" s="138"/>
      <c r="D44" s="139"/>
      <c r="E44" s="163"/>
      <c r="F44" s="15"/>
    </row>
    <row r="45" spans="1:6" s="16" customFormat="1">
      <c r="A45" s="57" t="str">
        <f t="shared" si="0"/>
        <v/>
      </c>
      <c r="B45" s="12"/>
      <c r="C45" s="138"/>
      <c r="D45" s="139"/>
      <c r="E45" s="163"/>
      <c r="F45" s="15"/>
    </row>
    <row r="46" spans="1:6" s="16" customFormat="1">
      <c r="A46" s="57" t="str">
        <f t="shared" si="0"/>
        <v/>
      </c>
      <c r="B46" s="12"/>
      <c r="C46" s="138"/>
      <c r="D46" s="139"/>
      <c r="E46" s="163"/>
      <c r="F46" s="15"/>
    </row>
    <row r="48" spans="1:6">
      <c r="A48" s="179"/>
      <c r="B48" s="179"/>
      <c r="E48" s="180"/>
      <c r="F48" s="180"/>
    </row>
    <row r="50" spans="3:4">
      <c r="C50" s="171"/>
      <c r="D50" s="171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SheetLayoutView="115" workbookViewId="0">
      <selection activeCell="I29" sqref="I29"/>
    </sheetView>
  </sheetViews>
  <sheetFormatPr baseColWidth="10" defaultColWidth="8.83203125" defaultRowHeight="14" x14ac:dyDescent="0"/>
  <cols>
    <col min="1" max="1" width="8.83203125" style="127"/>
    <col min="2" max="2" width="13.5" style="127" customWidth="1"/>
    <col min="3" max="3" width="12" style="127" customWidth="1"/>
    <col min="4" max="5" width="0" style="127" hidden="1" customWidth="1"/>
    <col min="6" max="7" width="9.1640625" style="127" hidden="1" customWidth="1"/>
    <col min="8" max="8" width="34.6640625" style="127" customWidth="1"/>
    <col min="9" max="9" width="15.33203125" style="127" customWidth="1"/>
    <col min="10" max="10" width="18.1640625" style="127" customWidth="1"/>
    <col min="11" max="16384" width="8.83203125" style="127"/>
  </cols>
  <sheetData>
    <row r="1" spans="1:10" ht="28.5" customHeight="1">
      <c r="A1" s="196" t="s">
        <v>296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>
      <c r="A2" s="198" t="s">
        <v>298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28">
      <c r="A3" s="109" t="s">
        <v>203</v>
      </c>
      <c r="B3" s="110" t="s">
        <v>297</v>
      </c>
      <c r="C3" s="111" t="s">
        <v>299</v>
      </c>
      <c r="D3" s="112"/>
      <c r="E3" s="112"/>
      <c r="F3" s="112"/>
      <c r="G3" s="112"/>
      <c r="H3" s="111" t="s">
        <v>310</v>
      </c>
      <c r="I3" s="111" t="s">
        <v>312</v>
      </c>
      <c r="J3" s="111" t="s">
        <v>311</v>
      </c>
    </row>
    <row r="4" spans="1:10">
      <c r="A4" s="114">
        <v>1</v>
      </c>
      <c r="B4" s="117" t="s">
        <v>300</v>
      </c>
      <c r="C4" s="115"/>
      <c r="D4" s="113"/>
      <c r="E4" s="113"/>
      <c r="F4" s="113"/>
      <c r="G4" s="113"/>
      <c r="H4" s="115"/>
      <c r="I4" s="114"/>
      <c r="J4" s="114"/>
    </row>
    <row r="5" spans="1:10">
      <c r="A5" s="114">
        <v>2</v>
      </c>
      <c r="B5" s="117" t="s">
        <v>301</v>
      </c>
      <c r="C5" s="115"/>
      <c r="D5" s="113"/>
      <c r="E5" s="113"/>
      <c r="F5" s="113"/>
      <c r="G5" s="113"/>
      <c r="H5" s="115"/>
      <c r="I5" s="116"/>
      <c r="J5" s="114"/>
    </row>
    <row r="6" spans="1:10">
      <c r="A6" s="114">
        <v>3</v>
      </c>
      <c r="B6" s="117" t="s">
        <v>302</v>
      </c>
      <c r="C6" s="115"/>
      <c r="D6" s="113"/>
      <c r="E6" s="113"/>
      <c r="F6" s="113"/>
      <c r="G6" s="113"/>
      <c r="H6" s="115"/>
      <c r="I6" s="116"/>
      <c r="J6" s="114"/>
    </row>
    <row r="7" spans="1:10">
      <c r="A7" s="114">
        <v>4</v>
      </c>
      <c r="B7" s="117" t="s">
        <v>303</v>
      </c>
      <c r="C7" s="115"/>
      <c r="D7" s="113"/>
      <c r="E7" s="113"/>
      <c r="F7" s="113"/>
      <c r="G7" s="113"/>
      <c r="H7" s="115"/>
      <c r="I7" s="116"/>
      <c r="J7" s="114"/>
    </row>
    <row r="8" spans="1:10" ht="15" customHeight="1">
      <c r="A8" s="192" t="s">
        <v>308</v>
      </c>
      <c r="B8" s="193"/>
      <c r="C8" s="193"/>
      <c r="D8" s="193"/>
      <c r="E8" s="193"/>
      <c r="F8" s="193"/>
      <c r="G8" s="193"/>
      <c r="H8" s="193"/>
      <c r="I8" s="193"/>
      <c r="J8" s="193"/>
    </row>
    <row r="9" spans="1:10" ht="28">
      <c r="A9" s="111" t="s">
        <v>203</v>
      </c>
      <c r="B9" s="110" t="s">
        <v>297</v>
      </c>
      <c r="C9" s="111" t="s">
        <v>299</v>
      </c>
      <c r="D9" s="113"/>
      <c r="E9" s="113"/>
      <c r="F9" s="113"/>
      <c r="G9" s="113"/>
      <c r="H9" s="111" t="s">
        <v>310</v>
      </c>
      <c r="I9" s="111" t="s">
        <v>312</v>
      </c>
      <c r="J9" s="111" t="s">
        <v>311</v>
      </c>
    </row>
    <row r="10" spans="1:10">
      <c r="A10" s="114">
        <v>1</v>
      </c>
      <c r="B10" s="117" t="s">
        <v>300</v>
      </c>
      <c r="C10" s="115"/>
      <c r="D10" s="113"/>
      <c r="E10" s="113"/>
      <c r="F10" s="113"/>
      <c r="G10" s="113"/>
      <c r="H10" s="115"/>
      <c r="I10" s="114"/>
      <c r="J10" s="114"/>
    </row>
    <row r="11" spans="1:10">
      <c r="A11" s="114">
        <v>2</v>
      </c>
      <c r="B11" s="117" t="s">
        <v>301</v>
      </c>
      <c r="C11" s="115"/>
      <c r="D11" s="113"/>
      <c r="E11" s="113"/>
      <c r="F11" s="113"/>
      <c r="G11" s="113"/>
      <c r="H11" s="115"/>
      <c r="I11" s="114"/>
      <c r="J11" s="114"/>
    </row>
    <row r="12" spans="1:10">
      <c r="A12" s="114">
        <v>3</v>
      </c>
      <c r="B12" s="117" t="s">
        <v>302</v>
      </c>
      <c r="C12" s="115"/>
      <c r="D12" s="113"/>
      <c r="E12" s="113"/>
      <c r="F12" s="113"/>
      <c r="G12" s="113"/>
      <c r="H12" s="115"/>
      <c r="I12" s="114"/>
      <c r="J12" s="114"/>
    </row>
    <row r="13" spans="1:10">
      <c r="A13" s="114">
        <v>4</v>
      </c>
      <c r="B13" s="117" t="s">
        <v>303</v>
      </c>
      <c r="C13" s="115"/>
      <c r="D13" s="113"/>
      <c r="E13" s="113"/>
      <c r="F13" s="113"/>
      <c r="G13" s="113"/>
      <c r="H13" s="115"/>
      <c r="I13" s="114"/>
      <c r="J13" s="114"/>
    </row>
    <row r="14" spans="1:10" ht="15" customHeight="1">
      <c r="A14" s="194" t="s">
        <v>313</v>
      </c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0" ht="28">
      <c r="A15" s="111" t="s">
        <v>203</v>
      </c>
      <c r="B15" s="110" t="s">
        <v>297</v>
      </c>
      <c r="C15" s="111" t="s">
        <v>299</v>
      </c>
      <c r="D15" s="113"/>
      <c r="E15" s="113"/>
      <c r="F15" s="113"/>
      <c r="G15" s="113"/>
      <c r="H15" s="111" t="s">
        <v>310</v>
      </c>
      <c r="I15" s="111" t="s">
        <v>312</v>
      </c>
      <c r="J15" s="111" t="s">
        <v>311</v>
      </c>
    </row>
    <row r="16" spans="1:10">
      <c r="A16" s="114">
        <v>1</v>
      </c>
      <c r="B16" s="117" t="s">
        <v>300</v>
      </c>
      <c r="C16" s="115"/>
      <c r="D16" s="113"/>
      <c r="E16" s="113"/>
      <c r="F16" s="113"/>
      <c r="G16" s="113">
        <f>IF('A. Opći podaci'!I27="",1,2)</f>
        <v>1</v>
      </c>
      <c r="H16" s="115"/>
      <c r="I16" s="114"/>
      <c r="J16" s="114"/>
    </row>
    <row r="17" spans="1:10">
      <c r="A17" s="114">
        <v>2</v>
      </c>
      <c r="B17" s="117" t="s">
        <v>301</v>
      </c>
      <c r="C17" s="115"/>
      <c r="D17" s="113"/>
      <c r="E17" s="113"/>
      <c r="F17" s="113"/>
      <c r="G17" s="113"/>
      <c r="H17" s="115"/>
      <c r="I17" s="114"/>
      <c r="J17" s="114"/>
    </row>
    <row r="18" spans="1:10">
      <c r="A18" s="114">
        <v>3</v>
      </c>
      <c r="B18" s="117" t="s">
        <v>302</v>
      </c>
      <c r="C18" s="115"/>
      <c r="D18" s="113"/>
      <c r="E18" s="113"/>
      <c r="F18" s="113"/>
      <c r="G18" s="113"/>
      <c r="H18" s="115"/>
      <c r="I18" s="114"/>
      <c r="J18" s="114"/>
    </row>
    <row r="19" spans="1:10">
      <c r="A19" s="114">
        <v>4</v>
      </c>
      <c r="B19" s="117" t="s">
        <v>303</v>
      </c>
      <c r="C19" s="115"/>
      <c r="D19" s="113"/>
      <c r="E19" s="113"/>
      <c r="F19" s="113"/>
      <c r="G19" s="113"/>
      <c r="H19" s="115"/>
      <c r="I19" s="114"/>
      <c r="J19" s="114"/>
    </row>
    <row r="20" spans="1:10" ht="15" customHeight="1">
      <c r="A20" s="194" t="s">
        <v>314</v>
      </c>
      <c r="B20" s="195"/>
      <c r="C20" s="195"/>
      <c r="D20" s="195"/>
      <c r="E20" s="195"/>
      <c r="F20" s="195"/>
      <c r="G20" s="195"/>
      <c r="H20" s="195"/>
      <c r="I20" s="195"/>
      <c r="J20" s="195"/>
    </row>
    <row r="21" spans="1:10" ht="28">
      <c r="A21" s="111" t="s">
        <v>203</v>
      </c>
      <c r="B21" s="110" t="s">
        <v>297</v>
      </c>
      <c r="C21" s="111" t="s">
        <v>299</v>
      </c>
      <c r="D21" s="113"/>
      <c r="E21" s="113"/>
      <c r="F21" s="113"/>
      <c r="G21" s="113"/>
      <c r="H21" s="111" t="s">
        <v>310</v>
      </c>
      <c r="I21" s="111" t="s">
        <v>312</v>
      </c>
      <c r="J21" s="111" t="s">
        <v>311</v>
      </c>
    </row>
    <row r="22" spans="1:10">
      <c r="A22" s="114">
        <v>1</v>
      </c>
      <c r="B22" s="117" t="s">
        <v>300</v>
      </c>
      <c r="C22" s="115"/>
      <c r="D22" s="113"/>
      <c r="E22" s="113"/>
      <c r="F22" s="113"/>
      <c r="G22" s="113">
        <f>IF('A. Opći podaci'!I27="",1,2)</f>
        <v>1</v>
      </c>
      <c r="H22" s="115"/>
      <c r="I22" s="114"/>
      <c r="J22" s="114"/>
    </row>
    <row r="23" spans="1:10">
      <c r="A23" s="114">
        <v>2</v>
      </c>
      <c r="B23" s="117" t="s">
        <v>301</v>
      </c>
      <c r="C23" s="115"/>
      <c r="D23" s="113"/>
      <c r="E23" s="113"/>
      <c r="F23" s="113"/>
      <c r="G23" s="113"/>
      <c r="H23" s="115"/>
      <c r="I23" s="114"/>
      <c r="J23" s="114"/>
    </row>
    <row r="24" spans="1:10">
      <c r="A24" s="114">
        <v>3</v>
      </c>
      <c r="B24" s="117" t="s">
        <v>302</v>
      </c>
      <c r="C24" s="115"/>
      <c r="D24" s="113"/>
      <c r="E24" s="113"/>
      <c r="F24" s="113"/>
      <c r="G24" s="113"/>
      <c r="H24" s="115"/>
      <c r="I24" s="114"/>
      <c r="J24" s="114"/>
    </row>
    <row r="25" spans="1:10">
      <c r="A25" s="114">
        <v>4</v>
      </c>
      <c r="B25" s="117" t="s">
        <v>303</v>
      </c>
      <c r="C25" s="115"/>
      <c r="D25" s="113"/>
      <c r="E25" s="113"/>
      <c r="F25" s="113"/>
      <c r="G25" s="113"/>
      <c r="H25" s="115"/>
      <c r="I25" s="114"/>
      <c r="J25" s="114"/>
    </row>
    <row r="26" spans="1:10" ht="15" customHeight="1">
      <c r="A26" s="191" t="s">
        <v>315</v>
      </c>
      <c r="B26" s="191"/>
      <c r="C26" s="191"/>
      <c r="D26" s="191"/>
      <c r="E26" s="191"/>
      <c r="F26" s="191"/>
      <c r="G26" s="191"/>
      <c r="H26" s="191"/>
      <c r="I26" s="191"/>
      <c r="J26" s="191"/>
    </row>
    <row r="27" spans="1:10" ht="28">
      <c r="A27" s="118" t="s">
        <v>203</v>
      </c>
      <c r="B27" s="119" t="s">
        <v>297</v>
      </c>
      <c r="C27" s="118" t="s">
        <v>299</v>
      </c>
      <c r="D27" s="113"/>
      <c r="E27" s="113"/>
      <c r="F27" s="113"/>
      <c r="G27" s="113"/>
      <c r="H27" s="118" t="s">
        <v>310</v>
      </c>
      <c r="I27" s="118" t="s">
        <v>312</v>
      </c>
      <c r="J27" s="118" t="s">
        <v>311</v>
      </c>
    </row>
    <row r="28" spans="1:10">
      <c r="A28" s="114">
        <v>1</v>
      </c>
      <c r="B28" s="117" t="s">
        <v>300</v>
      </c>
      <c r="C28" s="115"/>
      <c r="D28" s="113"/>
      <c r="E28" s="113"/>
      <c r="F28" s="113"/>
      <c r="G28" s="113">
        <f>IF('A. Opći podaci'!I27="",1,2)</f>
        <v>1</v>
      </c>
      <c r="H28" s="115"/>
      <c r="I28" s="114"/>
      <c r="J28" s="114"/>
    </row>
    <row r="29" spans="1:10">
      <c r="A29" s="114">
        <v>2</v>
      </c>
      <c r="B29" s="117" t="s">
        <v>301</v>
      </c>
      <c r="C29" s="115"/>
      <c r="D29" s="113"/>
      <c r="E29" s="113"/>
      <c r="F29" s="113"/>
      <c r="G29" s="113"/>
      <c r="H29" s="115"/>
      <c r="I29" s="114"/>
      <c r="J29" s="114"/>
    </row>
    <row r="30" spans="1:10">
      <c r="A30" s="114">
        <v>3</v>
      </c>
      <c r="B30" s="117" t="s">
        <v>302</v>
      </c>
      <c r="C30" s="115"/>
      <c r="D30" s="113"/>
      <c r="E30" s="113"/>
      <c r="F30" s="113"/>
      <c r="G30" s="113"/>
      <c r="H30" s="115"/>
      <c r="I30" s="114"/>
      <c r="J30" s="114"/>
    </row>
    <row r="31" spans="1:10">
      <c r="A31" s="114">
        <v>4</v>
      </c>
      <c r="B31" s="117" t="s">
        <v>303</v>
      </c>
      <c r="C31" s="115"/>
      <c r="D31" s="113"/>
      <c r="E31" s="113"/>
      <c r="F31" s="113"/>
      <c r="G31" s="113"/>
      <c r="H31" s="115"/>
      <c r="I31" s="114"/>
      <c r="J31" s="114"/>
    </row>
    <row r="32" spans="1:10" ht="15" customHeight="1">
      <c r="A32" s="191" t="s">
        <v>316</v>
      </c>
      <c r="B32" s="191"/>
      <c r="C32" s="191"/>
      <c r="D32" s="191"/>
      <c r="E32" s="191"/>
      <c r="F32" s="191"/>
      <c r="G32" s="191"/>
      <c r="H32" s="191"/>
      <c r="I32" s="191"/>
      <c r="J32" s="191"/>
    </row>
    <row r="33" spans="1:10" ht="28">
      <c r="A33" s="118" t="s">
        <v>203</v>
      </c>
      <c r="B33" s="119" t="s">
        <v>297</v>
      </c>
      <c r="C33" s="118" t="s">
        <v>299</v>
      </c>
      <c r="D33" s="113"/>
      <c r="E33" s="113"/>
      <c r="F33" s="113"/>
      <c r="G33" s="113"/>
      <c r="H33" s="118" t="s">
        <v>310</v>
      </c>
      <c r="I33" s="118" t="s">
        <v>312</v>
      </c>
      <c r="J33" s="118" t="s">
        <v>311</v>
      </c>
    </row>
    <row r="34" spans="1:10">
      <c r="A34" s="114">
        <v>1</v>
      </c>
      <c r="B34" s="117" t="s">
        <v>300</v>
      </c>
      <c r="C34" s="115"/>
      <c r="D34" s="113"/>
      <c r="E34" s="113"/>
      <c r="F34" s="113"/>
      <c r="G34" s="113">
        <f>IF('A. Opći podaci'!I27="",1,2)</f>
        <v>1</v>
      </c>
      <c r="H34" s="115"/>
      <c r="I34" s="114"/>
      <c r="J34" s="114"/>
    </row>
    <row r="35" spans="1:10">
      <c r="A35" s="114">
        <v>2</v>
      </c>
      <c r="B35" s="117" t="s">
        <v>301</v>
      </c>
      <c r="C35" s="115"/>
      <c r="D35" s="113"/>
      <c r="E35" s="113"/>
      <c r="F35" s="113"/>
      <c r="G35" s="113"/>
      <c r="H35" s="115"/>
      <c r="I35" s="114"/>
      <c r="J35" s="114"/>
    </row>
    <row r="36" spans="1:10">
      <c r="A36" s="114">
        <v>3</v>
      </c>
      <c r="B36" s="117" t="s">
        <v>302</v>
      </c>
      <c r="C36" s="115"/>
      <c r="D36" s="113"/>
      <c r="E36" s="113"/>
      <c r="F36" s="113"/>
      <c r="G36" s="113"/>
      <c r="H36" s="115"/>
      <c r="I36" s="114"/>
      <c r="J36" s="114"/>
    </row>
    <row r="37" spans="1:10">
      <c r="A37" s="114">
        <v>4</v>
      </c>
      <c r="B37" s="117" t="s">
        <v>303</v>
      </c>
      <c r="C37" s="115"/>
      <c r="D37" s="113"/>
      <c r="E37" s="113"/>
      <c r="F37" s="113"/>
      <c r="G37" s="113"/>
      <c r="H37" s="115"/>
      <c r="I37" s="114"/>
      <c r="J37" s="114"/>
    </row>
    <row r="38" spans="1:10" ht="15" customHeight="1">
      <c r="A38" s="191" t="s">
        <v>317</v>
      </c>
      <c r="B38" s="191"/>
      <c r="C38" s="191"/>
      <c r="D38" s="191"/>
      <c r="E38" s="191"/>
      <c r="F38" s="191"/>
      <c r="G38" s="191"/>
      <c r="H38" s="191"/>
      <c r="I38" s="191"/>
      <c r="J38" s="191"/>
    </row>
    <row r="39" spans="1:10" ht="28">
      <c r="A39" s="118" t="s">
        <v>203</v>
      </c>
      <c r="B39" s="119" t="s">
        <v>297</v>
      </c>
      <c r="C39" s="118" t="s">
        <v>299</v>
      </c>
      <c r="D39" s="113"/>
      <c r="E39" s="113"/>
      <c r="F39" s="113"/>
      <c r="G39" s="113"/>
      <c r="H39" s="118" t="s">
        <v>310</v>
      </c>
      <c r="I39" s="118" t="s">
        <v>312</v>
      </c>
      <c r="J39" s="118" t="s">
        <v>311</v>
      </c>
    </row>
    <row r="40" spans="1:10">
      <c r="A40" s="114">
        <v>1</v>
      </c>
      <c r="B40" s="117" t="s">
        <v>300</v>
      </c>
      <c r="C40" s="115"/>
      <c r="D40" s="113"/>
      <c r="E40" s="113"/>
      <c r="F40" s="113"/>
      <c r="G40" s="113">
        <f>IF('A. Opći podaci'!I27="",1,2)</f>
        <v>1</v>
      </c>
      <c r="H40" s="115"/>
      <c r="I40" s="114"/>
      <c r="J40" s="114"/>
    </row>
    <row r="41" spans="1:10">
      <c r="A41" s="114">
        <v>2</v>
      </c>
      <c r="B41" s="117" t="s">
        <v>301</v>
      </c>
      <c r="C41" s="115"/>
      <c r="D41" s="113"/>
      <c r="E41" s="113"/>
      <c r="F41" s="113"/>
      <c r="G41" s="113"/>
      <c r="H41" s="115"/>
      <c r="I41" s="114"/>
      <c r="J41" s="114"/>
    </row>
    <row r="42" spans="1:10">
      <c r="A42" s="114">
        <v>3</v>
      </c>
      <c r="B42" s="117" t="s">
        <v>302</v>
      </c>
      <c r="C42" s="115"/>
      <c r="D42" s="113"/>
      <c r="E42" s="113"/>
      <c r="F42" s="113"/>
      <c r="G42" s="113"/>
      <c r="H42" s="115"/>
      <c r="I42" s="114"/>
      <c r="J42" s="114"/>
    </row>
    <row r="43" spans="1:10">
      <c r="A43" s="114">
        <v>4</v>
      </c>
      <c r="B43" s="117" t="s">
        <v>303</v>
      </c>
      <c r="C43" s="115"/>
      <c r="D43" s="113"/>
      <c r="E43" s="113"/>
      <c r="F43" s="113"/>
      <c r="G43" s="113"/>
      <c r="H43" s="115"/>
      <c r="I43" s="114"/>
      <c r="J43" s="114"/>
    </row>
    <row r="44" spans="1:10" ht="15" customHeight="1">
      <c r="A44" s="191" t="s">
        <v>318</v>
      </c>
      <c r="B44" s="191"/>
      <c r="C44" s="191"/>
      <c r="D44" s="191"/>
      <c r="E44" s="191"/>
      <c r="F44" s="191"/>
      <c r="G44" s="191"/>
      <c r="H44" s="191"/>
      <c r="I44" s="191"/>
      <c r="J44" s="191"/>
    </row>
    <row r="45" spans="1:10" ht="28">
      <c r="A45" s="118" t="s">
        <v>203</v>
      </c>
      <c r="B45" s="119" t="s">
        <v>297</v>
      </c>
      <c r="C45" s="118" t="s">
        <v>299</v>
      </c>
      <c r="D45" s="113"/>
      <c r="E45" s="113"/>
      <c r="F45" s="113"/>
      <c r="G45" s="113"/>
      <c r="H45" s="118" t="s">
        <v>310</v>
      </c>
      <c r="I45" s="118" t="s">
        <v>312</v>
      </c>
      <c r="J45" s="118" t="s">
        <v>311</v>
      </c>
    </row>
    <row r="46" spans="1:10">
      <c r="A46" s="114">
        <v>1</v>
      </c>
      <c r="B46" s="117" t="s">
        <v>300</v>
      </c>
      <c r="C46" s="115"/>
      <c r="D46" s="113"/>
      <c r="E46" s="113"/>
      <c r="F46" s="113"/>
      <c r="G46" s="113">
        <f>IF('A. Opći podaci'!I27="",1,2)</f>
        <v>1</v>
      </c>
      <c r="H46" s="115"/>
      <c r="I46" s="114"/>
      <c r="J46" s="114"/>
    </row>
    <row r="47" spans="1:10">
      <c r="A47" s="114">
        <v>2</v>
      </c>
      <c r="B47" s="117" t="s">
        <v>301</v>
      </c>
      <c r="C47" s="115"/>
      <c r="D47" s="113"/>
      <c r="E47" s="113"/>
      <c r="F47" s="113"/>
      <c r="G47" s="113"/>
      <c r="H47" s="115"/>
      <c r="I47" s="114"/>
      <c r="J47" s="114"/>
    </row>
    <row r="48" spans="1:10">
      <c r="A48" s="114">
        <v>3</v>
      </c>
      <c r="B48" s="117" t="s">
        <v>302</v>
      </c>
      <c r="C48" s="115"/>
      <c r="D48" s="113"/>
      <c r="E48" s="113"/>
      <c r="F48" s="113"/>
      <c r="G48" s="113"/>
      <c r="H48" s="115"/>
      <c r="I48" s="114"/>
      <c r="J48" s="114"/>
    </row>
    <row r="49" spans="1:10">
      <c r="A49" s="114">
        <v>4</v>
      </c>
      <c r="B49" s="117" t="s">
        <v>303</v>
      </c>
      <c r="C49" s="115"/>
      <c r="D49" s="113"/>
      <c r="E49" s="113"/>
      <c r="F49" s="113"/>
      <c r="G49" s="113"/>
      <c r="H49" s="115"/>
      <c r="I49" s="114"/>
      <c r="J49" s="114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O22"/>
  <sheetViews>
    <sheetView showGridLines="0" workbookViewId="0">
      <selection activeCell="L4" sqref="L3:N4"/>
    </sheetView>
  </sheetViews>
  <sheetFormatPr baseColWidth="10" defaultColWidth="8.83203125" defaultRowHeight="14" x14ac:dyDescent="0"/>
  <cols>
    <col min="10" max="10" width="9.1640625" customWidth="1"/>
    <col min="11" max="11" width="2.5" customWidth="1"/>
    <col min="12" max="12" width="7.5" customWidth="1"/>
    <col min="13" max="13" width="5.33203125" customWidth="1"/>
    <col min="14" max="14" width="6.83203125" style="23" customWidth="1"/>
    <col min="15" max="15" width="13.6640625" customWidth="1"/>
  </cols>
  <sheetData>
    <row r="1" spans="1:15">
      <c r="A1" s="206" t="s">
        <v>213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35.25" customHeight="1">
      <c r="A2" s="78" t="s">
        <v>203</v>
      </c>
      <c r="B2" s="208" t="s">
        <v>218</v>
      </c>
      <c r="C2" s="209"/>
      <c r="D2" s="209"/>
      <c r="E2" s="209"/>
      <c r="F2" s="209"/>
      <c r="G2" s="209"/>
      <c r="H2" s="209"/>
      <c r="I2" s="209"/>
      <c r="J2" s="209"/>
      <c r="K2" s="210"/>
      <c r="L2" s="201" t="s">
        <v>202</v>
      </c>
      <c r="M2" s="202"/>
      <c r="N2" s="203"/>
      <c r="O2" s="82" t="s">
        <v>211</v>
      </c>
    </row>
    <row r="3" spans="1:15">
      <c r="A3" s="83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4"/>
      <c r="M3" s="205"/>
      <c r="N3" s="205"/>
      <c r="O3" s="86"/>
    </row>
    <row r="4" spans="1:15">
      <c r="A4" s="83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4"/>
      <c r="M4" s="205"/>
      <c r="N4" s="205"/>
      <c r="O4" s="86"/>
    </row>
    <row r="5" spans="1:15">
      <c r="A5" s="83">
        <v>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4"/>
      <c r="M5" s="205"/>
      <c r="N5" s="205"/>
      <c r="O5" s="86"/>
    </row>
    <row r="6" spans="1:15">
      <c r="A6" s="83">
        <v>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4"/>
      <c r="M6" s="205"/>
      <c r="N6" s="205"/>
      <c r="O6" s="86"/>
    </row>
    <row r="7" spans="1:15">
      <c r="A7" s="83">
        <v>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4"/>
      <c r="M7" s="205"/>
      <c r="N7" s="205"/>
      <c r="O7" s="86"/>
    </row>
    <row r="8" spans="1:15" ht="15.75" customHeight="1">
      <c r="A8" s="87"/>
      <c r="B8" s="88"/>
      <c r="C8" s="88"/>
      <c r="D8" s="88"/>
      <c r="E8" s="88"/>
      <c r="F8" s="88"/>
      <c r="G8" s="88"/>
      <c r="H8" s="88"/>
      <c r="I8" s="88"/>
      <c r="J8" s="200" t="s">
        <v>212</v>
      </c>
      <c r="K8" s="200"/>
      <c r="L8" s="200"/>
      <c r="M8" s="200"/>
      <c r="N8" s="200"/>
      <c r="O8" s="86"/>
    </row>
    <row r="10" spans="1:15">
      <c r="A10" s="206" t="s">
        <v>214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</row>
    <row r="11" spans="1:15" ht="36" customHeight="1">
      <c r="A11" s="78" t="s">
        <v>203</v>
      </c>
      <c r="B11" s="208" t="s">
        <v>218</v>
      </c>
      <c r="C11" s="209"/>
      <c r="D11" s="209"/>
      <c r="E11" s="209"/>
      <c r="F11" s="209"/>
      <c r="G11" s="209"/>
      <c r="H11" s="209"/>
      <c r="I11" s="209"/>
      <c r="J11" s="209"/>
      <c r="K11" s="210"/>
      <c r="L11" s="201" t="s">
        <v>202</v>
      </c>
      <c r="M11" s="202"/>
      <c r="N11" s="203"/>
      <c r="O11" s="82" t="s">
        <v>211</v>
      </c>
    </row>
    <row r="12" spans="1:15">
      <c r="A12" s="83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4"/>
      <c r="M12" s="205"/>
      <c r="N12" s="205"/>
      <c r="O12" s="86"/>
    </row>
    <row r="13" spans="1:15">
      <c r="A13" s="83">
        <v>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4"/>
      <c r="M13" s="205"/>
      <c r="N13" s="205"/>
      <c r="O13" s="86"/>
    </row>
    <row r="14" spans="1:15">
      <c r="A14" s="83">
        <v>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4"/>
      <c r="M14" s="205"/>
      <c r="N14" s="205"/>
      <c r="O14" s="86"/>
    </row>
    <row r="15" spans="1:15">
      <c r="A15" s="83">
        <v>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4"/>
      <c r="M15" s="205"/>
      <c r="N15" s="205"/>
      <c r="O15" s="86"/>
    </row>
    <row r="16" spans="1:15" s="23" customFormat="1">
      <c r="A16" s="83">
        <v>5</v>
      </c>
      <c r="B16" s="204"/>
      <c r="C16" s="205"/>
      <c r="D16" s="205"/>
      <c r="E16" s="205"/>
      <c r="F16" s="205"/>
      <c r="G16" s="205"/>
      <c r="H16" s="205"/>
      <c r="I16" s="205"/>
      <c r="J16" s="205"/>
      <c r="K16" s="212"/>
      <c r="L16" s="85"/>
      <c r="M16" s="84"/>
      <c r="N16" s="84"/>
      <c r="O16" s="86"/>
    </row>
    <row r="17" spans="1:15">
      <c r="A17" s="80"/>
      <c r="B17" s="88"/>
      <c r="C17" s="88"/>
      <c r="D17" s="88"/>
      <c r="E17" s="88"/>
      <c r="F17" s="88"/>
      <c r="G17" s="88"/>
      <c r="H17" s="88"/>
      <c r="I17" s="88"/>
      <c r="J17" s="211" t="s">
        <v>215</v>
      </c>
      <c r="K17" s="211"/>
      <c r="L17" s="211"/>
      <c r="M17" s="211"/>
      <c r="N17" s="211"/>
      <c r="O17" s="86"/>
    </row>
    <row r="18" spans="1:15">
      <c r="A18" s="81"/>
      <c r="B18" s="89"/>
      <c r="C18" s="89"/>
      <c r="D18" s="89"/>
      <c r="E18" s="89"/>
      <c r="F18" s="89"/>
      <c r="G18" s="89"/>
      <c r="H18" s="89"/>
      <c r="I18" s="89"/>
      <c r="J18" s="211" t="s">
        <v>216</v>
      </c>
      <c r="K18" s="211"/>
      <c r="L18" s="211"/>
      <c r="M18" s="211"/>
      <c r="N18" s="211"/>
      <c r="O18" s="86"/>
    </row>
    <row r="20" spans="1:15">
      <c r="J20" s="211" t="s">
        <v>212</v>
      </c>
      <c r="K20" s="211"/>
      <c r="L20" s="211"/>
      <c r="M20" s="211"/>
      <c r="N20" s="211"/>
      <c r="O20" s="86"/>
    </row>
    <row r="21" spans="1:15">
      <c r="J21" s="211" t="s">
        <v>216</v>
      </c>
      <c r="K21" s="211"/>
      <c r="L21" s="211"/>
      <c r="M21" s="211"/>
      <c r="N21" s="211"/>
      <c r="O21" s="86"/>
    </row>
    <row r="22" spans="1:15">
      <c r="J22" s="211" t="s">
        <v>217</v>
      </c>
      <c r="K22" s="211"/>
      <c r="L22" s="211"/>
      <c r="M22" s="211"/>
      <c r="N22" s="211"/>
      <c r="O22" s="86"/>
    </row>
  </sheetData>
  <mergeCells count="31">
    <mergeCell ref="L12:N12"/>
    <mergeCell ref="L13:N13"/>
    <mergeCell ref="L14:N14"/>
    <mergeCell ref="L15:N15"/>
    <mergeCell ref="A10:O10"/>
    <mergeCell ref="B12:K12"/>
    <mergeCell ref="B11:K11"/>
    <mergeCell ref="L11:N11"/>
    <mergeCell ref="J22:N22"/>
    <mergeCell ref="J20:N20"/>
    <mergeCell ref="J21:N21"/>
    <mergeCell ref="B13:K13"/>
    <mergeCell ref="B14:K14"/>
    <mergeCell ref="B15:K15"/>
    <mergeCell ref="B16:K16"/>
    <mergeCell ref="J17:N17"/>
    <mergeCell ref="J18:N18"/>
    <mergeCell ref="A1:O1"/>
    <mergeCell ref="B5:K5"/>
    <mergeCell ref="B6:K6"/>
    <mergeCell ref="B7:K7"/>
    <mergeCell ref="B2:K2"/>
    <mergeCell ref="B3:K3"/>
    <mergeCell ref="B4:K4"/>
    <mergeCell ref="J8:N8"/>
    <mergeCell ref="L2:N2"/>
    <mergeCell ref="L3:N3"/>
    <mergeCell ref="L4:N4"/>
    <mergeCell ref="L5:N5"/>
    <mergeCell ref="L6:N6"/>
    <mergeCell ref="L7:N7"/>
  </mergeCells>
  <dataValidations count="1">
    <dataValidation type="list" allowBlank="1" showInputMessage="1" showErrorMessage="1" sqref="M1:O1 L1:L7 L9:L16 M9:O10 L19:O19 L23:O1048576">
      <formula1>vtp_kat</formula1>
    </dataValidation>
  </dataValidation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X35"/>
  <sheetViews>
    <sheetView topLeftCell="C1" workbookViewId="0">
      <selection activeCell="M2" sqref="M2:M4"/>
    </sheetView>
  </sheetViews>
  <sheetFormatPr baseColWidth="10" defaultColWidth="8.83203125" defaultRowHeight="14" x14ac:dyDescent="0"/>
  <cols>
    <col min="1" max="1" width="41.6640625" style="2" bestFit="1" customWidth="1"/>
    <col min="2" max="2" width="16.5" customWidth="1"/>
    <col min="3" max="3" width="26.6640625" bestFit="1" customWidth="1"/>
    <col min="13" max="13" width="21.83203125" customWidth="1"/>
  </cols>
  <sheetData>
    <row r="1" spans="1:24">
      <c r="A1" s="4" t="s">
        <v>6</v>
      </c>
      <c r="B1" s="3" t="s">
        <v>5</v>
      </c>
      <c r="C1" s="4" t="s">
        <v>7</v>
      </c>
      <c r="D1" s="4" t="s">
        <v>8</v>
      </c>
      <c r="E1" s="4" t="s">
        <v>9</v>
      </c>
      <c r="F1" s="101" t="s">
        <v>246</v>
      </c>
      <c r="H1" s="1" t="s">
        <v>82</v>
      </c>
      <c r="K1" s="67" t="s">
        <v>166</v>
      </c>
      <c r="M1" t="s">
        <v>304</v>
      </c>
      <c r="N1" s="23"/>
      <c r="P1" s="23" t="s">
        <v>180</v>
      </c>
      <c r="S1" s="23" t="s">
        <v>294</v>
      </c>
      <c r="U1" s="23" t="s">
        <v>204</v>
      </c>
      <c r="X1" s="23" t="s">
        <v>219</v>
      </c>
    </row>
    <row r="2" spans="1:24">
      <c r="A2" s="6" t="s">
        <v>10</v>
      </c>
      <c r="B2" s="5">
        <v>76023745044</v>
      </c>
      <c r="C2" s="6" t="s">
        <v>11</v>
      </c>
      <c r="D2" s="6">
        <v>10000</v>
      </c>
      <c r="E2" s="6" t="s">
        <v>12</v>
      </c>
      <c r="F2" s="102" t="s">
        <v>247</v>
      </c>
      <c r="H2" s="2" t="s">
        <v>83</v>
      </c>
      <c r="J2" s="58" t="s">
        <v>153</v>
      </c>
      <c r="K2" t="s">
        <v>179</v>
      </c>
      <c r="M2" t="s">
        <v>305</v>
      </c>
      <c r="N2" s="23"/>
      <c r="P2" s="23" t="s">
        <v>193</v>
      </c>
      <c r="S2" s="23" t="s">
        <v>292</v>
      </c>
      <c r="T2">
        <v>5</v>
      </c>
      <c r="U2" s="23" t="s">
        <v>208</v>
      </c>
      <c r="X2" s="23" t="s">
        <v>220</v>
      </c>
    </row>
    <row r="3" spans="1:24">
      <c r="A3" s="6" t="s">
        <v>76</v>
      </c>
      <c r="B3" s="5">
        <v>52097842295</v>
      </c>
      <c r="C3" s="6" t="s">
        <v>77</v>
      </c>
      <c r="D3" s="6">
        <v>10000</v>
      </c>
      <c r="E3" s="6" t="s">
        <v>12</v>
      </c>
      <c r="F3" s="102" t="s">
        <v>251</v>
      </c>
      <c r="H3" s="2" t="s">
        <v>284</v>
      </c>
      <c r="J3" s="58" t="s">
        <v>152</v>
      </c>
      <c r="K3" s="23" t="s">
        <v>282</v>
      </c>
      <c r="M3" t="s">
        <v>306</v>
      </c>
      <c r="N3" s="23"/>
      <c r="P3" s="23" t="s">
        <v>194</v>
      </c>
      <c r="S3" s="23" t="s">
        <v>205</v>
      </c>
      <c r="T3">
        <v>4</v>
      </c>
      <c r="U3" s="23" t="s">
        <v>205</v>
      </c>
      <c r="X3" s="23" t="s">
        <v>221</v>
      </c>
    </row>
    <row r="4" spans="1:24">
      <c r="A4" s="6" t="s">
        <v>78</v>
      </c>
      <c r="B4" s="5">
        <v>95847257607</v>
      </c>
      <c r="C4" s="6" t="s">
        <v>79</v>
      </c>
      <c r="D4" s="6">
        <v>10000</v>
      </c>
      <c r="E4" s="6" t="s">
        <v>12</v>
      </c>
      <c r="F4" s="102" t="s">
        <v>252</v>
      </c>
      <c r="H4" s="2" t="s">
        <v>285</v>
      </c>
      <c r="K4" s="23" t="s">
        <v>167</v>
      </c>
      <c r="M4" t="s">
        <v>307</v>
      </c>
      <c r="P4" s="23" t="s">
        <v>195</v>
      </c>
      <c r="S4" s="23" t="s">
        <v>206</v>
      </c>
      <c r="T4">
        <v>3</v>
      </c>
      <c r="U4" s="23" t="s">
        <v>206</v>
      </c>
      <c r="X4" s="23" t="s">
        <v>222</v>
      </c>
    </row>
    <row r="5" spans="1:24">
      <c r="A5" s="6" t="s">
        <v>14</v>
      </c>
      <c r="B5" s="5" t="s">
        <v>13</v>
      </c>
      <c r="C5" s="6" t="s">
        <v>15</v>
      </c>
      <c r="D5" s="6">
        <v>10000</v>
      </c>
      <c r="E5" s="6" t="s">
        <v>12</v>
      </c>
      <c r="F5" s="102" t="s">
        <v>248</v>
      </c>
      <c r="H5" s="2" t="s">
        <v>286</v>
      </c>
      <c r="K5" s="23" t="s">
        <v>168</v>
      </c>
      <c r="P5" s="23" t="s">
        <v>196</v>
      </c>
      <c r="S5" t="s">
        <v>293</v>
      </c>
      <c r="T5">
        <v>2</v>
      </c>
      <c r="U5" s="23" t="s">
        <v>207</v>
      </c>
    </row>
    <row r="6" spans="1:24">
      <c r="A6" s="70" t="s">
        <v>178</v>
      </c>
      <c r="B6" s="5" t="s">
        <v>174</v>
      </c>
      <c r="C6" s="6" t="s">
        <v>175</v>
      </c>
      <c r="D6" s="6">
        <v>10000</v>
      </c>
      <c r="E6" s="6" t="s">
        <v>12</v>
      </c>
      <c r="F6" s="103" t="s">
        <v>277</v>
      </c>
      <c r="K6" s="23" t="s">
        <v>169</v>
      </c>
      <c r="P6" s="23" t="s">
        <v>197</v>
      </c>
      <c r="U6" s="23" t="s">
        <v>210</v>
      </c>
    </row>
    <row r="7" spans="1:24">
      <c r="A7" s="6" t="s">
        <v>16</v>
      </c>
      <c r="B7" s="5">
        <v>34967762426</v>
      </c>
      <c r="C7" s="6" t="s">
        <v>17</v>
      </c>
      <c r="D7" s="6">
        <v>10000</v>
      </c>
      <c r="E7" s="6" t="s">
        <v>12</v>
      </c>
      <c r="F7" s="102" t="s">
        <v>254</v>
      </c>
      <c r="K7" s="23" t="s">
        <v>170</v>
      </c>
      <c r="N7" s="23"/>
      <c r="P7" s="23" t="s">
        <v>198</v>
      </c>
      <c r="U7" s="23" t="s">
        <v>209</v>
      </c>
    </row>
    <row r="8" spans="1:24">
      <c r="A8" s="6" t="s">
        <v>18</v>
      </c>
      <c r="B8" s="5">
        <v>27208467122</v>
      </c>
      <c r="C8" s="6" t="s">
        <v>19</v>
      </c>
      <c r="D8" s="6">
        <v>10000</v>
      </c>
      <c r="E8" s="6" t="s">
        <v>12</v>
      </c>
      <c r="F8" s="103" t="s">
        <v>275</v>
      </c>
      <c r="K8" s="23" t="s">
        <v>171</v>
      </c>
      <c r="N8" s="23"/>
      <c r="P8" s="23" t="s">
        <v>199</v>
      </c>
    </row>
    <row r="9" spans="1:24">
      <c r="A9" s="6" t="s">
        <v>20</v>
      </c>
      <c r="B9" s="5">
        <v>57029260362</v>
      </c>
      <c r="C9" s="6" t="s">
        <v>21</v>
      </c>
      <c r="D9" s="6">
        <v>10000</v>
      </c>
      <c r="E9" s="6" t="s">
        <v>12</v>
      </c>
      <c r="F9" s="103" t="s">
        <v>259</v>
      </c>
      <c r="K9" s="23" t="s">
        <v>173</v>
      </c>
      <c r="N9" s="23"/>
      <c r="P9" s="23" t="s">
        <v>200</v>
      </c>
    </row>
    <row r="10" spans="1:24">
      <c r="A10" s="6" t="s">
        <v>22</v>
      </c>
      <c r="B10" s="5">
        <v>71259740533</v>
      </c>
      <c r="C10" s="6" t="s">
        <v>23</v>
      </c>
      <c r="D10" s="6">
        <v>10000</v>
      </c>
      <c r="E10" s="6" t="s">
        <v>12</v>
      </c>
      <c r="F10" s="103" t="s">
        <v>262</v>
      </c>
      <c r="K10" s="23" t="s">
        <v>172</v>
      </c>
      <c r="N10" s="23"/>
    </row>
    <row r="11" spans="1:24">
      <c r="A11" s="6" t="s">
        <v>25</v>
      </c>
      <c r="B11" s="5" t="s">
        <v>24</v>
      </c>
      <c r="C11" s="6" t="s">
        <v>26</v>
      </c>
      <c r="D11" s="6">
        <v>42000</v>
      </c>
      <c r="E11" s="6" t="s">
        <v>27</v>
      </c>
      <c r="F11" s="103" t="s">
        <v>260</v>
      </c>
      <c r="K11" s="23" t="s">
        <v>181</v>
      </c>
      <c r="N11" s="23"/>
    </row>
    <row r="12" spans="1:24">
      <c r="A12" s="6" t="s">
        <v>28</v>
      </c>
      <c r="B12" s="5">
        <v>28011548575</v>
      </c>
      <c r="C12" s="6" t="s">
        <v>29</v>
      </c>
      <c r="D12" s="6">
        <v>10000</v>
      </c>
      <c r="E12" s="6" t="s">
        <v>12</v>
      </c>
      <c r="F12" s="103" t="s">
        <v>278</v>
      </c>
      <c r="K12" s="23" t="s">
        <v>182</v>
      </c>
    </row>
    <row r="13" spans="1:24">
      <c r="A13" s="6" t="s">
        <v>30</v>
      </c>
      <c r="B13" s="5">
        <v>25410051374</v>
      </c>
      <c r="C13" s="6" t="s">
        <v>31</v>
      </c>
      <c r="D13" s="6">
        <v>10000</v>
      </c>
      <c r="E13" s="6" t="s">
        <v>12</v>
      </c>
      <c r="F13" s="103" t="s">
        <v>279</v>
      </c>
      <c r="K13" s="23" t="s">
        <v>183</v>
      </c>
    </row>
    <row r="14" spans="1:24">
      <c r="A14" s="6" t="s">
        <v>32</v>
      </c>
      <c r="B14" s="5">
        <v>22910368449</v>
      </c>
      <c r="C14" s="6" t="s">
        <v>33</v>
      </c>
      <c r="D14" s="6">
        <v>10000</v>
      </c>
      <c r="E14" s="6" t="s">
        <v>12</v>
      </c>
      <c r="F14" s="102" t="s">
        <v>261</v>
      </c>
      <c r="K14" s="23" t="s">
        <v>184</v>
      </c>
    </row>
    <row r="15" spans="1:24">
      <c r="A15" s="6" t="s">
        <v>35</v>
      </c>
      <c r="B15" s="5" t="s">
        <v>34</v>
      </c>
      <c r="C15" s="6" t="s">
        <v>36</v>
      </c>
      <c r="D15" s="6">
        <v>10000</v>
      </c>
      <c r="E15" s="6" t="s">
        <v>12</v>
      </c>
      <c r="F15" s="104" t="s">
        <v>255</v>
      </c>
      <c r="K15" s="23" t="s">
        <v>185</v>
      </c>
    </row>
    <row r="16" spans="1:24">
      <c r="A16" s="6" t="s">
        <v>37</v>
      </c>
      <c r="B16" s="5">
        <v>90633715804</v>
      </c>
      <c r="C16" s="6" t="s">
        <v>38</v>
      </c>
      <c r="D16" s="6">
        <v>10000</v>
      </c>
      <c r="E16" s="6" t="s">
        <v>12</v>
      </c>
      <c r="F16" s="103" t="s">
        <v>263</v>
      </c>
      <c r="K16" s="23" t="s">
        <v>192</v>
      </c>
    </row>
    <row r="17" spans="1:11">
      <c r="A17" s="6" t="s">
        <v>39</v>
      </c>
      <c r="B17" s="5">
        <v>43594593297</v>
      </c>
      <c r="C17" s="6" t="s">
        <v>40</v>
      </c>
      <c r="D17" s="6">
        <v>10000</v>
      </c>
      <c r="E17" s="6" t="s">
        <v>12</v>
      </c>
      <c r="F17" s="103" t="s">
        <v>272</v>
      </c>
      <c r="K17" s="23" t="s">
        <v>186</v>
      </c>
    </row>
    <row r="18" spans="1:11">
      <c r="A18" s="6" t="s">
        <v>41</v>
      </c>
      <c r="B18" s="5">
        <v>16146181375</v>
      </c>
      <c r="C18" s="6" t="s">
        <v>42</v>
      </c>
      <c r="D18" s="6">
        <v>42000</v>
      </c>
      <c r="E18" s="6" t="s">
        <v>27</v>
      </c>
      <c r="F18" s="103" t="s">
        <v>273</v>
      </c>
      <c r="K18" s="23" t="s">
        <v>187</v>
      </c>
    </row>
    <row r="19" spans="1:11">
      <c r="A19" s="6" t="s">
        <v>43</v>
      </c>
      <c r="B19" s="5">
        <v>62924153420</v>
      </c>
      <c r="C19" s="6" t="s">
        <v>15</v>
      </c>
      <c r="D19" s="6">
        <v>10000</v>
      </c>
      <c r="E19" s="6" t="s">
        <v>12</v>
      </c>
      <c r="F19" s="103" t="s">
        <v>264</v>
      </c>
      <c r="K19" s="23" t="s">
        <v>188</v>
      </c>
    </row>
    <row r="20" spans="1:11">
      <c r="A20" s="6" t="s">
        <v>44</v>
      </c>
      <c r="B20" s="5">
        <v>25564990903</v>
      </c>
      <c r="C20" s="6" t="s">
        <v>45</v>
      </c>
      <c r="D20" s="6">
        <v>10000</v>
      </c>
      <c r="E20" s="6" t="s">
        <v>12</v>
      </c>
      <c r="F20" s="103" t="s">
        <v>274</v>
      </c>
      <c r="K20" s="23" t="s">
        <v>189</v>
      </c>
    </row>
    <row r="21" spans="1:11">
      <c r="A21" s="6" t="s">
        <v>74</v>
      </c>
      <c r="B21" s="5">
        <v>36612267447</v>
      </c>
      <c r="C21" s="6" t="s">
        <v>75</v>
      </c>
      <c r="D21" s="6">
        <v>10000</v>
      </c>
      <c r="E21" s="6" t="s">
        <v>12</v>
      </c>
      <c r="F21" s="103" t="s">
        <v>265</v>
      </c>
      <c r="K21" s="23" t="s">
        <v>190</v>
      </c>
    </row>
    <row r="22" spans="1:11">
      <c r="A22" s="6" t="s">
        <v>47</v>
      </c>
      <c r="B22" s="5" t="s">
        <v>46</v>
      </c>
      <c r="C22" s="6" t="s">
        <v>48</v>
      </c>
      <c r="D22" s="6">
        <v>10000</v>
      </c>
      <c r="E22" s="6" t="s">
        <v>12</v>
      </c>
      <c r="F22" s="103" t="s">
        <v>253</v>
      </c>
      <c r="K22" s="23" t="s">
        <v>223</v>
      </c>
    </row>
    <row r="23" spans="1:11">
      <c r="A23" s="6" t="s">
        <v>49</v>
      </c>
      <c r="B23" s="5">
        <v>25329931628</v>
      </c>
      <c r="C23" s="6" t="s">
        <v>50</v>
      </c>
      <c r="D23" s="6">
        <v>10000</v>
      </c>
      <c r="E23" s="6" t="s">
        <v>12</v>
      </c>
      <c r="F23" s="103" t="s">
        <v>266</v>
      </c>
      <c r="K23" s="23" t="s">
        <v>224</v>
      </c>
    </row>
    <row r="24" spans="1:11">
      <c r="A24" s="6" t="s">
        <v>51</v>
      </c>
      <c r="B24" s="5">
        <v>45001686598</v>
      </c>
      <c r="C24" s="6" t="s">
        <v>52</v>
      </c>
      <c r="D24" s="6">
        <v>10000</v>
      </c>
      <c r="E24" s="6" t="s">
        <v>12</v>
      </c>
      <c r="F24" s="103" t="s">
        <v>267</v>
      </c>
      <c r="K24" s="23" t="s">
        <v>225</v>
      </c>
    </row>
    <row r="25" spans="1:11">
      <c r="A25" s="6" t="s">
        <v>53</v>
      </c>
      <c r="B25" s="5">
        <v>48006703414</v>
      </c>
      <c r="C25" s="6" t="s">
        <v>54</v>
      </c>
      <c r="D25" s="6">
        <v>44000</v>
      </c>
      <c r="E25" s="6" t="s">
        <v>55</v>
      </c>
      <c r="F25" s="103" t="s">
        <v>268</v>
      </c>
      <c r="K25" s="23" t="s">
        <v>191</v>
      </c>
    </row>
    <row r="26" spans="1:11">
      <c r="A26" s="6" t="s">
        <v>80</v>
      </c>
      <c r="B26" s="5">
        <v>18422925218</v>
      </c>
      <c r="C26" s="6" t="s">
        <v>81</v>
      </c>
      <c r="D26" s="6">
        <v>10000</v>
      </c>
      <c r="E26" s="6" t="s">
        <v>12</v>
      </c>
      <c r="F26" s="103" t="s">
        <v>269</v>
      </c>
    </row>
    <row r="27" spans="1:11">
      <c r="A27" s="6" t="s">
        <v>56</v>
      </c>
      <c r="B27" s="5">
        <v>38583303160</v>
      </c>
      <c r="C27" s="6" t="s">
        <v>57</v>
      </c>
      <c r="D27" s="6">
        <v>10000</v>
      </c>
      <c r="E27" s="6" t="s">
        <v>12</v>
      </c>
      <c r="F27" s="103" t="s">
        <v>270</v>
      </c>
    </row>
    <row r="28" spans="1:11">
      <c r="A28" s="6" t="s">
        <v>59</v>
      </c>
      <c r="B28" s="5" t="s">
        <v>58</v>
      </c>
      <c r="C28" s="6" t="s">
        <v>60</v>
      </c>
      <c r="D28" s="6">
        <v>10000</v>
      </c>
      <c r="E28" s="6" t="s">
        <v>12</v>
      </c>
      <c r="F28" t="s">
        <v>256</v>
      </c>
    </row>
    <row r="29" spans="1:11">
      <c r="A29" s="6" t="s">
        <v>61</v>
      </c>
      <c r="B29" s="5">
        <v>28163265527</v>
      </c>
      <c r="C29" s="6" t="s">
        <v>62</v>
      </c>
      <c r="D29" s="6">
        <v>10000</v>
      </c>
      <c r="E29" s="6" t="s">
        <v>12</v>
      </c>
      <c r="F29" s="102" t="s">
        <v>257</v>
      </c>
    </row>
    <row r="30" spans="1:11">
      <c r="A30" s="6" t="s">
        <v>63</v>
      </c>
      <c r="B30" s="5">
        <v>99534693762</v>
      </c>
      <c r="C30" s="6" t="s">
        <v>60</v>
      </c>
      <c r="D30" s="6">
        <v>10000</v>
      </c>
      <c r="E30" s="6" t="s">
        <v>12</v>
      </c>
      <c r="F30" s="103" t="s">
        <v>271</v>
      </c>
    </row>
    <row r="31" spans="1:11">
      <c r="A31" s="6" t="s">
        <v>64</v>
      </c>
      <c r="B31" s="5">
        <v>70221464726</v>
      </c>
      <c r="C31" s="6" t="s">
        <v>65</v>
      </c>
      <c r="D31" s="6">
        <v>10000</v>
      </c>
      <c r="E31" s="6" t="s">
        <v>12</v>
      </c>
      <c r="F31" s="103" t="s">
        <v>280</v>
      </c>
    </row>
    <row r="32" spans="1:11">
      <c r="A32" s="6" t="s">
        <v>67</v>
      </c>
      <c r="B32" s="5" t="s">
        <v>66</v>
      </c>
      <c r="C32" s="6" t="s">
        <v>11</v>
      </c>
      <c r="D32" s="6">
        <v>10000</v>
      </c>
      <c r="E32" s="6" t="s">
        <v>12</v>
      </c>
      <c r="F32" s="103" t="s">
        <v>249</v>
      </c>
    </row>
    <row r="33" spans="1:6">
      <c r="A33" s="6" t="s">
        <v>68</v>
      </c>
      <c r="B33" s="5">
        <v>43097527965</v>
      </c>
      <c r="C33" s="6" t="s">
        <v>69</v>
      </c>
      <c r="D33" s="6">
        <v>10000</v>
      </c>
      <c r="E33" s="6" t="s">
        <v>12</v>
      </c>
      <c r="F33" t="s">
        <v>258</v>
      </c>
    </row>
    <row r="34" spans="1:6">
      <c r="A34" s="6" t="s">
        <v>70</v>
      </c>
      <c r="B34" s="5">
        <v>72226488129</v>
      </c>
      <c r="C34" s="6" t="s">
        <v>71</v>
      </c>
      <c r="D34" s="6">
        <v>10000</v>
      </c>
      <c r="E34" s="6" t="s">
        <v>12</v>
      </c>
      <c r="F34" s="103" t="s">
        <v>276</v>
      </c>
    </row>
    <row r="35" spans="1:6">
      <c r="A35" s="6" t="s">
        <v>72</v>
      </c>
      <c r="B35" s="5">
        <v>36389528408</v>
      </c>
      <c r="C35" s="6" t="s">
        <v>73</v>
      </c>
      <c r="D35" s="6">
        <v>10000</v>
      </c>
      <c r="E35" s="6" t="s">
        <v>12</v>
      </c>
      <c r="F35" s="103" t="s">
        <v>250</v>
      </c>
    </row>
  </sheetData>
  <sheetProtection selectLockedCells="1" selectUnlockedCells="1"/>
  <sortState ref="A2:E35">
    <sortCondition ref="A1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M156"/>
  <sheetViews>
    <sheetView workbookViewId="0">
      <selection activeCell="AF3" sqref="AF3"/>
    </sheetView>
  </sheetViews>
  <sheetFormatPr baseColWidth="10" defaultColWidth="8.83203125" defaultRowHeight="14" x14ac:dyDescent="0"/>
  <cols>
    <col min="2" max="2" width="8.83203125" style="23"/>
    <col min="4" max="4" width="13.83203125" customWidth="1"/>
    <col min="5" max="5" width="14.1640625" customWidth="1"/>
    <col min="6" max="6" width="17.1640625" customWidth="1"/>
    <col min="7" max="7" width="12.5" customWidth="1"/>
    <col min="12" max="12" width="8.83203125" style="23"/>
    <col min="30" max="31" width="8.83203125" style="54"/>
  </cols>
  <sheetData>
    <row r="1" spans="1:39" ht="39.75" customHeight="1" thickBot="1">
      <c r="A1" s="27" t="s">
        <v>89</v>
      </c>
      <c r="B1" s="50" t="s">
        <v>151</v>
      </c>
      <c r="C1" s="28" t="s">
        <v>90</v>
      </c>
      <c r="D1" s="28" t="s">
        <v>91</v>
      </c>
      <c r="E1" s="29" t="s">
        <v>92</v>
      </c>
      <c r="F1" s="30" t="s">
        <v>93</v>
      </c>
      <c r="G1" s="31" t="s">
        <v>94</v>
      </c>
      <c r="H1" s="31" t="s">
        <v>95</v>
      </c>
      <c r="I1" s="31" t="s">
        <v>96</v>
      </c>
      <c r="J1" s="32" t="s">
        <v>9</v>
      </c>
      <c r="K1" s="33" t="s">
        <v>149</v>
      </c>
      <c r="L1" s="33" t="s">
        <v>150</v>
      </c>
      <c r="M1" s="34" t="s">
        <v>97</v>
      </c>
      <c r="N1" s="34" t="s">
        <v>98</v>
      </c>
      <c r="O1" s="34" t="s">
        <v>5</v>
      </c>
      <c r="P1" s="35" t="s">
        <v>99</v>
      </c>
      <c r="Q1" s="35" t="s">
        <v>100</v>
      </c>
      <c r="R1" s="35" t="s">
        <v>101</v>
      </c>
      <c r="S1" s="35" t="s">
        <v>102</v>
      </c>
      <c r="T1" s="35" t="s">
        <v>103</v>
      </c>
      <c r="U1" s="35" t="s">
        <v>104</v>
      </c>
      <c r="V1" s="35" t="s">
        <v>105</v>
      </c>
      <c r="W1" s="35" t="s">
        <v>106</v>
      </c>
      <c r="X1" s="36" t="s">
        <v>107</v>
      </c>
      <c r="Y1" s="47" t="s">
        <v>108</v>
      </c>
      <c r="Z1" s="47" t="s">
        <v>109</v>
      </c>
      <c r="AA1" s="37" t="s">
        <v>110</v>
      </c>
      <c r="AB1" s="38" t="s">
        <v>111</v>
      </c>
      <c r="AC1" s="39" t="s">
        <v>2</v>
      </c>
      <c r="AD1" s="52" t="s">
        <v>112</v>
      </c>
      <c r="AE1" s="52" t="s">
        <v>113</v>
      </c>
      <c r="AF1" s="39" t="s">
        <v>1</v>
      </c>
      <c r="AG1" s="40" t="s">
        <v>114</v>
      </c>
      <c r="AH1" s="48" t="s">
        <v>87</v>
      </c>
      <c r="AI1" s="41" t="s">
        <v>115</v>
      </c>
      <c r="AJ1" s="42" t="s">
        <v>116</v>
      </c>
      <c r="AK1" s="43" t="s">
        <v>117</v>
      </c>
      <c r="AL1" s="45" t="s">
        <v>118</v>
      </c>
      <c r="AM1" s="46" t="s">
        <v>119</v>
      </c>
    </row>
    <row r="2" spans="1:39">
      <c r="A2" s="24"/>
      <c r="B2" s="51"/>
      <c r="C2" s="25" t="s">
        <v>120</v>
      </c>
      <c r="D2" s="25"/>
      <c r="E2" s="26"/>
      <c r="F2" s="49" t="s">
        <v>121</v>
      </c>
      <c r="G2" s="49" t="s">
        <v>122</v>
      </c>
      <c r="H2" s="49" t="s">
        <v>123</v>
      </c>
      <c r="I2" s="49" t="s">
        <v>124</v>
      </c>
      <c r="J2" s="49" t="s">
        <v>125</v>
      </c>
      <c r="K2" s="25" t="s">
        <v>126</v>
      </c>
      <c r="L2" s="25"/>
      <c r="M2" s="25" t="s">
        <v>127</v>
      </c>
      <c r="N2" s="25" t="s">
        <v>128</v>
      </c>
      <c r="O2" s="25" t="s">
        <v>129</v>
      </c>
      <c r="P2" s="25" t="s">
        <v>130</v>
      </c>
      <c r="Q2" s="25" t="s">
        <v>131</v>
      </c>
      <c r="R2" s="25" t="s">
        <v>132</v>
      </c>
      <c r="S2" s="25" t="s">
        <v>133</v>
      </c>
      <c r="T2" s="25" t="s">
        <v>134</v>
      </c>
      <c r="U2" s="25" t="s">
        <v>135</v>
      </c>
      <c r="V2" s="25" t="s">
        <v>136</v>
      </c>
      <c r="W2" s="25" t="s">
        <v>137</v>
      </c>
      <c r="X2" s="25" t="s">
        <v>138</v>
      </c>
      <c r="Y2" s="25" t="s">
        <v>139</v>
      </c>
      <c r="Z2" s="25" t="s">
        <v>140</v>
      </c>
      <c r="AA2" s="25" t="s">
        <v>141</v>
      </c>
      <c r="AB2" s="25" t="s">
        <v>142</v>
      </c>
      <c r="AC2" s="25" t="s">
        <v>143</v>
      </c>
      <c r="AD2" s="53" t="s">
        <v>144</v>
      </c>
      <c r="AE2" s="53" t="s">
        <v>145</v>
      </c>
      <c r="AF2" s="25" t="s">
        <v>146</v>
      </c>
      <c r="AG2" s="25" t="s">
        <v>147</v>
      </c>
      <c r="AH2" s="25" t="s">
        <v>148</v>
      </c>
      <c r="AI2" s="25">
        <v>3</v>
      </c>
      <c r="AJ2" s="25"/>
      <c r="AK2" s="44">
        <v>4</v>
      </c>
      <c r="AL2" s="24"/>
      <c r="AM2" s="26"/>
    </row>
    <row r="3" spans="1:39">
      <c r="A3" t="str">
        <f>IF('Specifikacija troška'!A12&lt;&gt;"",'Specifikacija troška'!A12,"")</f>
        <v/>
      </c>
      <c r="B3" s="23" t="str">
        <f>IF('Specifikacija troška'!A12&lt;&gt;"",CONCATENATE('A. Opći podaci'!$E$31,"/",'Specifikacija troška'!A12),"")</f>
        <v/>
      </c>
      <c r="C3" t="str">
        <f>IF('Specifikacija troška'!A12&lt;&gt;"",'A. Opći podaci'!$E$31,"")</f>
        <v/>
      </c>
      <c r="D3" t="str">
        <f>IF('Specifikacija troška'!A12&lt;&gt;"",LEFT('A. Opći podaci'!#REF!,LEN('A. Opći podaci'!#REF!)-1),"")</f>
        <v/>
      </c>
      <c r="E3" t="str">
        <f>IF('Specifikacija troška'!A12&lt;&gt;"",RIGHT('A. Opći podaci'!#REF!,1),"")</f>
        <v/>
      </c>
      <c r="F3" t="str">
        <f>IF('Specifikacija troška'!A12&lt;&gt;"",'A. Opći podaci'!$A$7,"")</f>
        <v/>
      </c>
      <c r="G3" t="str">
        <f>IF('Specifikacija troška'!A12&lt;&gt;"",'A. Opći podaci'!#REF!,"")</f>
        <v/>
      </c>
      <c r="H3" t="str">
        <f>IF('Specifikacija troška'!A12&lt;&gt;"",'A. Opći podaci'!#REF!,"")</f>
        <v/>
      </c>
      <c r="I3" t="str">
        <f>IF('Specifikacija troška'!A12&lt;&gt;"",'A. Opći podaci'!#REF!,"")</f>
        <v/>
      </c>
      <c r="J3" t="str">
        <f>IF('Specifikacija troška'!A12&lt;&gt;"",'A. Opći podaci'!#REF!,"")</f>
        <v/>
      </c>
      <c r="K3" t="str">
        <f>IF('Specifikacija troška'!A12&lt;&gt;"",'A. Opći podaci'!$A$19,"")</f>
        <v/>
      </c>
      <c r="L3" s="23" t="str">
        <f>IF('Specifikacija troška'!A12&lt;&gt;"",'A. Opći podaci'!$C$19,"")</f>
        <v/>
      </c>
      <c r="M3" t="str">
        <f>IF('Specifikacija troška'!A12&lt;&gt;"",'A. Opći podaci'!$A$11,"")</f>
        <v/>
      </c>
      <c r="N3" t="str">
        <f>IF('Specifikacija troška'!A12&lt;&gt;"",'A. Opći podaci'!$K$19,"")</f>
        <v/>
      </c>
      <c r="O3" t="str">
        <f>IF('Specifikacija troška'!A12&lt;&gt;"",'A. Opći podaci'!$I$19,"")</f>
        <v/>
      </c>
      <c r="P3" t="str">
        <f>IF('Specifikacija troška'!A12&lt;&gt;"",'C. Plan rada'!#REF!,"")</f>
        <v/>
      </c>
      <c r="Q3" t="str">
        <f>IF('Specifikacija troška'!A12&lt;&gt;"",'C. Plan rada'!#REF!,"")</f>
        <v/>
      </c>
      <c r="R3" t="str">
        <f>IF('Specifikacija troška'!A12&lt;&gt;"",'C. Plan rada'!#REF!,"")</f>
        <v/>
      </c>
      <c r="S3" t="str">
        <f>IF('Specifikacija troška'!A12&lt;&gt;"",'C. Plan rada'!$F$14,"")</f>
        <v/>
      </c>
      <c r="Y3" t="str">
        <f>IF('Specifikacija troška'!A12&lt;&gt;"",'C. Plan rada'!$F$16,"")</f>
        <v/>
      </c>
      <c r="Z3" t="str">
        <f>IF('Specifikacija troška'!A12&lt;&gt;"",'A. Opći podaci'!$A$31,"")</f>
        <v/>
      </c>
      <c r="AA3" t="str">
        <f>IF('Specifikacija troška'!A12&lt;&gt;"",'Specifikacija troška'!B12,"")</f>
        <v/>
      </c>
      <c r="AB3" t="str">
        <f>IF('Specifikacija troška'!A12&lt;&gt;"",'Specifikacija troška'!#REF!,"")</f>
        <v/>
      </c>
      <c r="AC3" t="str">
        <f>IF('Specifikacija troška'!A12&lt;&gt;"",'Specifikacija troška'!#REF!,"")</f>
        <v/>
      </c>
      <c r="AD3" s="54" t="str">
        <f>IF('Specifikacija troška'!A12&lt;&gt;"",'Specifikacija troška'!#REF!,"")</f>
        <v/>
      </c>
      <c r="AE3" s="54" t="str">
        <f>IF('Specifikacija troška'!A12&lt;&gt;"",'Specifikacija troška'!E12,"")</f>
        <v/>
      </c>
      <c r="AF3" t="str">
        <f>IF('Specifikacija troška'!A12&lt;&gt;"",'Specifikacija troška'!C12,"")</f>
        <v/>
      </c>
      <c r="AG3" t="str">
        <f>IF('Specifikacija troška'!A12&lt;&gt;"",'Specifikacija troška'!F12,"")</f>
        <v/>
      </c>
    </row>
    <row r="4" spans="1:39">
      <c r="A4" s="23" t="str">
        <f>IF('Specifikacija troška'!A13&lt;&gt;"",'Specifikacija troška'!A13,"")</f>
        <v/>
      </c>
      <c r="B4" s="23" t="str">
        <f>IF('Specifikacija troška'!A13&lt;&gt;"",CONCATENATE('A. Opći podaci'!$E$31,"/",'Specifikacija troška'!A13),"")</f>
        <v/>
      </c>
      <c r="C4" s="23" t="str">
        <f>IF('Specifikacija troška'!A13&lt;&gt;"",'A. Opći podaci'!$E$31,"")</f>
        <v/>
      </c>
      <c r="D4" s="23" t="str">
        <f>IF('Specifikacija troška'!A13&lt;&gt;"",LEFT('A. Opći podaci'!#REF!,LEN('A. Opći podaci'!#REF!)-1),"")</f>
        <v/>
      </c>
      <c r="E4" s="23" t="str">
        <f>IF('Specifikacija troška'!A13&lt;&gt;"",RIGHT('A. Opći podaci'!#REF!,1),"")</f>
        <v/>
      </c>
      <c r="F4" s="23" t="str">
        <f>IF('Specifikacija troška'!A13&lt;&gt;"",'A. Opći podaci'!$A$7,"")</f>
        <v/>
      </c>
      <c r="G4" s="23" t="str">
        <f>IF('Specifikacija troška'!A13&lt;&gt;"",'A. Opći podaci'!#REF!,"")</f>
        <v/>
      </c>
      <c r="H4" s="23" t="str">
        <f>IF('Specifikacija troška'!A13&lt;&gt;"",'A. Opći podaci'!#REF!,"")</f>
        <v/>
      </c>
      <c r="I4" s="23" t="str">
        <f>IF('Specifikacija troška'!A13&lt;&gt;"",'A. Opći podaci'!#REF!,"")</f>
        <v/>
      </c>
      <c r="J4" s="23" t="str">
        <f>IF('Specifikacija troška'!A13&lt;&gt;"",'A. Opći podaci'!#REF!,"")</f>
        <v/>
      </c>
      <c r="K4" s="23" t="str">
        <f>IF('Specifikacija troška'!A13&lt;&gt;"",'A. Opći podaci'!$A$19,"")</f>
        <v/>
      </c>
      <c r="L4" s="23" t="str">
        <f>IF('Specifikacija troška'!A13&lt;&gt;"",'A. Opći podaci'!$C$19,"")</f>
        <v/>
      </c>
      <c r="M4" s="23" t="str">
        <f>IF('Specifikacija troška'!A13&lt;&gt;"",'A. Opći podaci'!$A$11,"")</f>
        <v/>
      </c>
      <c r="N4" s="23" t="str">
        <f>IF('Specifikacija troška'!A13&lt;&gt;"",'A. Opći podaci'!$K$19,"")</f>
        <v/>
      </c>
      <c r="O4" s="23" t="str">
        <f>IF('Specifikacija troška'!A13&lt;&gt;"",'A. Opći podaci'!$I$19,"")</f>
        <v/>
      </c>
      <c r="P4" s="23" t="str">
        <f>IF('Specifikacija troška'!A13&lt;&gt;"",'C. Plan rada'!#REF!,"")</f>
        <v/>
      </c>
      <c r="Q4" s="23" t="str">
        <f>IF('Specifikacija troška'!A13&lt;&gt;"",'C. Plan rada'!#REF!,"")</f>
        <v/>
      </c>
      <c r="R4" s="23" t="str">
        <f>IF('Specifikacija troška'!A13&lt;&gt;"",'C. Plan rada'!#REF!,"")</f>
        <v/>
      </c>
      <c r="S4" s="23" t="str">
        <f>IF('Specifikacija troška'!A13&lt;&gt;"",'C. Plan rada'!$F$14,"")</f>
        <v/>
      </c>
      <c r="T4" s="23"/>
      <c r="U4" s="23"/>
      <c r="V4" s="23"/>
      <c r="W4" s="23"/>
      <c r="X4" s="23"/>
      <c r="Y4" s="23" t="str">
        <f>IF('Specifikacija troška'!A13&lt;&gt;"",'C. Plan rada'!$F$16,"")</f>
        <v/>
      </c>
      <c r="Z4" s="23" t="str">
        <f>IF('Specifikacija troška'!A13&lt;&gt;"",'A. Opći podaci'!$A$31,"")</f>
        <v/>
      </c>
      <c r="AA4" s="23" t="str">
        <f>IF('Specifikacija troška'!A13&lt;&gt;"",'Specifikacija troška'!B13,"")</f>
        <v/>
      </c>
      <c r="AB4" s="23" t="str">
        <f>IF('Specifikacija troška'!A13&lt;&gt;"",'Specifikacija troška'!#REF!,"")</f>
        <v/>
      </c>
      <c r="AC4" s="23" t="str">
        <f>IF('Specifikacija troška'!A13&lt;&gt;"",'Specifikacija troška'!#REF!,"")</f>
        <v/>
      </c>
      <c r="AD4" s="54" t="str">
        <f>IF('Specifikacija troška'!A13&lt;&gt;"",'Specifikacija troška'!#REF!,"")</f>
        <v/>
      </c>
      <c r="AE4" s="54" t="str">
        <f>IF('Specifikacija troška'!A13&lt;&gt;"",'Specifikacija troška'!E13,"")</f>
        <v/>
      </c>
      <c r="AF4" s="23" t="str">
        <f>IF('Specifikacija troška'!A13&lt;&gt;"",'Specifikacija troška'!C13,"")</f>
        <v/>
      </c>
      <c r="AG4" s="23" t="str">
        <f>IF('Specifikacija troška'!A13&lt;&gt;"",'Specifikacija troška'!F13,"")</f>
        <v/>
      </c>
      <c r="AH4" s="23"/>
      <c r="AI4" s="23"/>
      <c r="AJ4" s="23"/>
      <c r="AK4" s="23"/>
      <c r="AL4" s="23"/>
      <c r="AM4" s="23"/>
    </row>
    <row r="5" spans="1:39">
      <c r="A5" s="23" t="str">
        <f>IF('Specifikacija troška'!A14&lt;&gt;"",'Specifikacija troška'!A14,"")</f>
        <v/>
      </c>
      <c r="B5" s="23" t="str">
        <f>IF('Specifikacija troška'!A14&lt;&gt;"",CONCATENATE('A. Opći podaci'!$E$31,"/",'Specifikacija troška'!A14),"")</f>
        <v/>
      </c>
      <c r="C5" s="23" t="str">
        <f>IF('Specifikacija troška'!A14&lt;&gt;"",'A. Opći podaci'!$E$31,"")</f>
        <v/>
      </c>
      <c r="D5" s="23" t="str">
        <f>IF('Specifikacija troška'!A14&lt;&gt;"",LEFT('A. Opći podaci'!#REF!,LEN('A. Opći podaci'!#REF!)-1),"")</f>
        <v/>
      </c>
      <c r="E5" s="23" t="str">
        <f>IF('Specifikacija troška'!A14&lt;&gt;"",RIGHT('A. Opći podaci'!#REF!,1),"")</f>
        <v/>
      </c>
      <c r="F5" s="23" t="str">
        <f>IF('Specifikacija troška'!A14&lt;&gt;"",'A. Opći podaci'!$A$7,"")</f>
        <v/>
      </c>
      <c r="G5" s="23" t="str">
        <f>IF('Specifikacija troška'!A14&lt;&gt;"",'A. Opći podaci'!#REF!,"")</f>
        <v/>
      </c>
      <c r="H5" s="23" t="str">
        <f>IF('Specifikacija troška'!A14&lt;&gt;"",'A. Opći podaci'!#REF!,"")</f>
        <v/>
      </c>
      <c r="I5" s="23" t="str">
        <f>IF('Specifikacija troška'!A14&lt;&gt;"",'A. Opći podaci'!#REF!,"")</f>
        <v/>
      </c>
      <c r="J5" s="23" t="str">
        <f>IF('Specifikacija troška'!A14&lt;&gt;"",'A. Opći podaci'!#REF!,"")</f>
        <v/>
      </c>
      <c r="K5" s="23" t="str">
        <f>IF('Specifikacija troška'!A14&lt;&gt;"",'A. Opći podaci'!$A$19,"")</f>
        <v/>
      </c>
      <c r="L5" s="23" t="str">
        <f>IF('Specifikacija troška'!A14&lt;&gt;"",'A. Opći podaci'!$C$19,"")</f>
        <v/>
      </c>
      <c r="M5" s="23" t="str">
        <f>IF('Specifikacija troška'!A14&lt;&gt;"",'A. Opći podaci'!$A$11,"")</f>
        <v/>
      </c>
      <c r="N5" s="23" t="str">
        <f>IF('Specifikacija troška'!A14&lt;&gt;"",'A. Opći podaci'!$K$19,"")</f>
        <v/>
      </c>
      <c r="O5" s="23" t="str">
        <f>IF('Specifikacija troška'!A14&lt;&gt;"",'A. Opći podaci'!$I$19,"")</f>
        <v/>
      </c>
      <c r="P5" s="23" t="str">
        <f>IF('Specifikacija troška'!A14&lt;&gt;"",'C. Plan rada'!#REF!,"")</f>
        <v/>
      </c>
      <c r="Q5" s="23" t="str">
        <f>IF('Specifikacija troška'!A14&lt;&gt;"",'C. Plan rada'!#REF!,"")</f>
        <v/>
      </c>
      <c r="R5" s="23" t="str">
        <f>IF('Specifikacija troška'!A14&lt;&gt;"",'C. Plan rada'!#REF!,"")</f>
        <v/>
      </c>
      <c r="S5" s="23" t="str">
        <f>IF('Specifikacija troška'!A14&lt;&gt;"",'C. Plan rada'!$F$14,"")</f>
        <v/>
      </c>
      <c r="T5" s="23"/>
      <c r="U5" s="23"/>
      <c r="V5" s="23"/>
      <c r="W5" s="23"/>
      <c r="X5" s="23"/>
      <c r="Y5" s="23" t="str">
        <f>IF('Specifikacija troška'!A14&lt;&gt;"",'C. Plan rada'!$F$16,"")</f>
        <v/>
      </c>
      <c r="Z5" s="23" t="str">
        <f>IF('Specifikacija troška'!A14&lt;&gt;"",'A. Opći podaci'!$A$31,"")</f>
        <v/>
      </c>
      <c r="AA5" s="23" t="str">
        <f>IF('Specifikacija troška'!A14&lt;&gt;"",'Specifikacija troška'!B14,"")</f>
        <v/>
      </c>
      <c r="AB5" s="23" t="str">
        <f>IF('Specifikacija troška'!A14&lt;&gt;"",'Specifikacija troška'!#REF!,"")</f>
        <v/>
      </c>
      <c r="AC5" s="23" t="str">
        <f>IF('Specifikacija troška'!A14&lt;&gt;"",'Specifikacija troška'!#REF!,"")</f>
        <v/>
      </c>
      <c r="AD5" s="54" t="str">
        <f>IF('Specifikacija troška'!A14&lt;&gt;"",'Specifikacija troška'!#REF!,"")</f>
        <v/>
      </c>
      <c r="AE5" s="54" t="str">
        <f>IF('Specifikacija troška'!A14&lt;&gt;"",'Specifikacija troška'!E14,"")</f>
        <v/>
      </c>
      <c r="AF5" s="23" t="str">
        <f>IF('Specifikacija troška'!A14&lt;&gt;"",'Specifikacija troška'!C14,"")</f>
        <v/>
      </c>
      <c r="AG5" s="23" t="str">
        <f>IF('Specifikacija troška'!A14&lt;&gt;"",'Specifikacija troška'!F14,"")</f>
        <v/>
      </c>
      <c r="AH5" s="23"/>
      <c r="AI5" s="23"/>
      <c r="AJ5" s="23"/>
      <c r="AK5" s="23"/>
      <c r="AL5" s="23"/>
      <c r="AM5" s="23"/>
    </row>
    <row r="6" spans="1:39">
      <c r="A6" s="23" t="str">
        <f>IF('Specifikacija troška'!A15&lt;&gt;"",'Specifikacija troška'!A15,"")</f>
        <v/>
      </c>
      <c r="B6" s="23" t="str">
        <f>IF('Specifikacija troška'!A15&lt;&gt;"",CONCATENATE('A. Opći podaci'!$E$31,"/",'Specifikacija troška'!A15),"")</f>
        <v/>
      </c>
      <c r="C6" s="23" t="str">
        <f>IF('Specifikacija troška'!A15&lt;&gt;"",'A. Opći podaci'!$E$31,"")</f>
        <v/>
      </c>
      <c r="D6" s="23" t="str">
        <f>IF('Specifikacija troška'!A15&lt;&gt;"",LEFT('A. Opći podaci'!#REF!,LEN('A. Opći podaci'!#REF!)-1),"")</f>
        <v/>
      </c>
      <c r="E6" s="23" t="str">
        <f>IF('Specifikacija troška'!A15&lt;&gt;"",RIGHT('A. Opći podaci'!#REF!,1),"")</f>
        <v/>
      </c>
      <c r="F6" s="23" t="str">
        <f>IF('Specifikacija troška'!A15&lt;&gt;"",'A. Opći podaci'!$A$7,"")</f>
        <v/>
      </c>
      <c r="G6" s="23" t="str">
        <f>IF('Specifikacija troška'!A15&lt;&gt;"",'A. Opći podaci'!#REF!,"")</f>
        <v/>
      </c>
      <c r="H6" s="23" t="str">
        <f>IF('Specifikacija troška'!A15&lt;&gt;"",'A. Opći podaci'!#REF!,"")</f>
        <v/>
      </c>
      <c r="I6" s="23" t="str">
        <f>IF('Specifikacija troška'!A15&lt;&gt;"",'A. Opći podaci'!#REF!,"")</f>
        <v/>
      </c>
      <c r="J6" s="23" t="str">
        <f>IF('Specifikacija troška'!A15&lt;&gt;"",'A. Opći podaci'!#REF!,"")</f>
        <v/>
      </c>
      <c r="K6" s="23" t="str">
        <f>IF('Specifikacija troška'!A15&lt;&gt;"",'A. Opći podaci'!$A$19,"")</f>
        <v/>
      </c>
      <c r="L6" s="23" t="str">
        <f>IF('Specifikacija troška'!A15&lt;&gt;"",'A. Opći podaci'!$C$19,"")</f>
        <v/>
      </c>
      <c r="M6" s="23" t="str">
        <f>IF('Specifikacija troška'!A15&lt;&gt;"",'A. Opći podaci'!$A$11,"")</f>
        <v/>
      </c>
      <c r="N6" s="23" t="str">
        <f>IF('Specifikacija troška'!A15&lt;&gt;"",'A. Opći podaci'!$K$19,"")</f>
        <v/>
      </c>
      <c r="O6" s="23" t="str">
        <f>IF('Specifikacija troška'!A15&lt;&gt;"",'A. Opći podaci'!$I$19,"")</f>
        <v/>
      </c>
      <c r="P6" s="23" t="str">
        <f>IF('Specifikacija troška'!A15&lt;&gt;"",'C. Plan rada'!#REF!,"")</f>
        <v/>
      </c>
      <c r="Q6" s="23" t="str">
        <f>IF('Specifikacija troška'!A15&lt;&gt;"",'C. Plan rada'!#REF!,"")</f>
        <v/>
      </c>
      <c r="R6" s="23" t="str">
        <f>IF('Specifikacija troška'!A15&lt;&gt;"",'C. Plan rada'!#REF!,"")</f>
        <v/>
      </c>
      <c r="S6" s="23" t="str">
        <f>IF('Specifikacija troška'!A15&lt;&gt;"",'C. Plan rada'!$F$14,"")</f>
        <v/>
      </c>
      <c r="T6" s="23"/>
      <c r="U6" s="23"/>
      <c r="V6" s="23"/>
      <c r="W6" s="23"/>
      <c r="X6" s="23"/>
      <c r="Y6" s="23" t="str">
        <f>IF('Specifikacija troška'!A15&lt;&gt;"",'C. Plan rada'!$F$16,"")</f>
        <v/>
      </c>
      <c r="Z6" s="23" t="str">
        <f>IF('Specifikacija troška'!A15&lt;&gt;"",'A. Opći podaci'!$A$31,"")</f>
        <v/>
      </c>
      <c r="AA6" s="23" t="str">
        <f>IF('Specifikacija troška'!A15&lt;&gt;"",'Specifikacija troška'!B15,"")</f>
        <v/>
      </c>
      <c r="AB6" s="23" t="str">
        <f>IF('Specifikacija troška'!A15&lt;&gt;"",'Specifikacija troška'!#REF!,"")</f>
        <v/>
      </c>
      <c r="AC6" s="23" t="str">
        <f>IF('Specifikacija troška'!A15&lt;&gt;"",'Specifikacija troška'!#REF!,"")</f>
        <v/>
      </c>
      <c r="AD6" s="54" t="str">
        <f>IF('Specifikacija troška'!A15&lt;&gt;"",'Specifikacija troška'!#REF!,"")</f>
        <v/>
      </c>
      <c r="AE6" s="54" t="str">
        <f>IF('Specifikacija troška'!A15&lt;&gt;"",'Specifikacija troška'!E15,"")</f>
        <v/>
      </c>
      <c r="AF6" s="23" t="str">
        <f>IF('Specifikacija troška'!A15&lt;&gt;"",'Specifikacija troška'!C15,"")</f>
        <v/>
      </c>
      <c r="AG6" s="23" t="str">
        <f>IF('Specifikacija troška'!A15&lt;&gt;"",'Specifikacija troška'!F15,"")</f>
        <v/>
      </c>
      <c r="AH6" s="23"/>
      <c r="AI6" s="23"/>
      <c r="AJ6" s="23"/>
      <c r="AK6" s="23"/>
      <c r="AL6" s="23"/>
      <c r="AM6" s="23"/>
    </row>
    <row r="7" spans="1:39">
      <c r="A7" s="23" t="str">
        <f>IF('Specifikacija troška'!A16&lt;&gt;"",'Specifikacija troška'!A16,"")</f>
        <v/>
      </c>
      <c r="B7" s="23" t="str">
        <f>IF('Specifikacija troška'!A16&lt;&gt;"",CONCATENATE('A. Opći podaci'!$E$31,"/",'Specifikacija troška'!A16),"")</f>
        <v/>
      </c>
      <c r="C7" s="23" t="str">
        <f>IF('Specifikacija troška'!A16&lt;&gt;"",'A. Opći podaci'!$E$31,"")</f>
        <v/>
      </c>
      <c r="D7" s="23" t="str">
        <f>IF('Specifikacija troška'!A16&lt;&gt;"",LEFT('A. Opći podaci'!#REF!,LEN('A. Opći podaci'!#REF!)-1),"")</f>
        <v/>
      </c>
      <c r="E7" s="23" t="str">
        <f>IF('Specifikacija troška'!A16&lt;&gt;"",RIGHT('A. Opći podaci'!#REF!,1),"")</f>
        <v/>
      </c>
      <c r="F7" s="23" t="str">
        <f>IF('Specifikacija troška'!A16&lt;&gt;"",'A. Opći podaci'!$A$7,"")</f>
        <v/>
      </c>
      <c r="G7" s="23" t="str">
        <f>IF('Specifikacija troška'!A16&lt;&gt;"",'A. Opći podaci'!#REF!,"")</f>
        <v/>
      </c>
      <c r="H7" s="23" t="str">
        <f>IF('Specifikacija troška'!A16&lt;&gt;"",'A. Opći podaci'!#REF!,"")</f>
        <v/>
      </c>
      <c r="I7" s="23" t="str">
        <f>IF('Specifikacija troška'!A16&lt;&gt;"",'A. Opći podaci'!#REF!,"")</f>
        <v/>
      </c>
      <c r="J7" s="23" t="str">
        <f>IF('Specifikacija troška'!A16&lt;&gt;"",'A. Opći podaci'!#REF!,"")</f>
        <v/>
      </c>
      <c r="K7" s="23" t="str">
        <f>IF('Specifikacija troška'!A16&lt;&gt;"",'A. Opći podaci'!$A$19,"")</f>
        <v/>
      </c>
      <c r="L7" s="23" t="str">
        <f>IF('Specifikacija troška'!A16&lt;&gt;"",'A. Opći podaci'!$C$19,"")</f>
        <v/>
      </c>
      <c r="M7" s="23" t="str">
        <f>IF('Specifikacija troška'!A16&lt;&gt;"",'A. Opći podaci'!$A$11,"")</f>
        <v/>
      </c>
      <c r="N7" s="23" t="str">
        <f>IF('Specifikacija troška'!A16&lt;&gt;"",'A. Opći podaci'!$K$19,"")</f>
        <v/>
      </c>
      <c r="O7" s="23" t="str">
        <f>IF('Specifikacija troška'!A16&lt;&gt;"",'A. Opći podaci'!$I$19,"")</f>
        <v/>
      </c>
      <c r="P7" s="23" t="str">
        <f>IF('Specifikacija troška'!A16&lt;&gt;"",'C. Plan rada'!#REF!,"")</f>
        <v/>
      </c>
      <c r="Q7" s="23" t="str">
        <f>IF('Specifikacija troška'!A16&lt;&gt;"",'C. Plan rada'!#REF!,"")</f>
        <v/>
      </c>
      <c r="R7" s="23" t="str">
        <f>IF('Specifikacija troška'!A16&lt;&gt;"",'C. Plan rada'!#REF!,"")</f>
        <v/>
      </c>
      <c r="S7" s="23" t="str">
        <f>IF('Specifikacija troška'!A16&lt;&gt;"",'C. Plan rada'!$F$14,"")</f>
        <v/>
      </c>
      <c r="T7" s="23"/>
      <c r="U7" s="23"/>
      <c r="V7" s="23"/>
      <c r="W7" s="23"/>
      <c r="X7" s="23"/>
      <c r="Y7" s="23" t="str">
        <f>IF('Specifikacija troška'!A16&lt;&gt;"",'C. Plan rada'!$F$16,"")</f>
        <v/>
      </c>
      <c r="Z7" s="23" t="str">
        <f>IF('Specifikacija troška'!A16&lt;&gt;"",'A. Opći podaci'!$A$31,"")</f>
        <v/>
      </c>
      <c r="AA7" s="23" t="str">
        <f>IF('Specifikacija troška'!A16&lt;&gt;"",'Specifikacija troška'!B16,"")</f>
        <v/>
      </c>
      <c r="AB7" s="23" t="str">
        <f>IF('Specifikacija troška'!A16&lt;&gt;"",'Specifikacija troška'!#REF!,"")</f>
        <v/>
      </c>
      <c r="AC7" s="23" t="str">
        <f>IF('Specifikacija troška'!A16&lt;&gt;"",'Specifikacija troška'!#REF!,"")</f>
        <v/>
      </c>
      <c r="AD7" s="54" t="str">
        <f>IF('Specifikacija troška'!A16&lt;&gt;"",'Specifikacija troška'!#REF!,"")</f>
        <v/>
      </c>
      <c r="AE7" s="54" t="str">
        <f>IF('Specifikacija troška'!A16&lt;&gt;"",'Specifikacija troška'!E16,"")</f>
        <v/>
      </c>
      <c r="AF7" s="23" t="str">
        <f>IF('Specifikacija troška'!A16&lt;&gt;"",'Specifikacija troška'!C16,"")</f>
        <v/>
      </c>
      <c r="AG7" s="23" t="str">
        <f>IF('Specifikacija troška'!A16&lt;&gt;"",'Specifikacija troška'!F16,"")</f>
        <v/>
      </c>
      <c r="AH7" s="23"/>
      <c r="AI7" s="23"/>
      <c r="AJ7" s="23"/>
      <c r="AK7" s="23"/>
      <c r="AL7" s="23"/>
      <c r="AM7" s="23"/>
    </row>
    <row r="8" spans="1:39">
      <c r="A8" s="23" t="str">
        <f>IF('Specifikacija troška'!A17&lt;&gt;"",'Specifikacija troška'!A17,"")</f>
        <v/>
      </c>
      <c r="B8" s="23" t="str">
        <f>IF('Specifikacija troška'!A17&lt;&gt;"",CONCATENATE('A. Opći podaci'!$E$31,"/",'Specifikacija troška'!A17),"")</f>
        <v/>
      </c>
      <c r="C8" s="23" t="str">
        <f>IF('Specifikacija troška'!A17&lt;&gt;"",'A. Opći podaci'!$E$31,"")</f>
        <v/>
      </c>
      <c r="D8" s="23" t="str">
        <f>IF('Specifikacija troška'!A17&lt;&gt;"",LEFT('A. Opći podaci'!#REF!,LEN('A. Opći podaci'!#REF!)-1),"")</f>
        <v/>
      </c>
      <c r="E8" s="23" t="str">
        <f>IF('Specifikacija troška'!A17&lt;&gt;"",RIGHT('A. Opći podaci'!#REF!,1),"")</f>
        <v/>
      </c>
      <c r="F8" s="23" t="str">
        <f>IF('Specifikacija troška'!A17&lt;&gt;"",'A. Opći podaci'!$A$7,"")</f>
        <v/>
      </c>
      <c r="G8" s="23" t="str">
        <f>IF('Specifikacija troška'!A17&lt;&gt;"",'A. Opći podaci'!#REF!,"")</f>
        <v/>
      </c>
      <c r="H8" s="23" t="str">
        <f>IF('Specifikacija troška'!A17&lt;&gt;"",'A. Opći podaci'!#REF!,"")</f>
        <v/>
      </c>
      <c r="I8" s="23" t="str">
        <f>IF('Specifikacija troška'!A17&lt;&gt;"",'A. Opći podaci'!#REF!,"")</f>
        <v/>
      </c>
      <c r="J8" s="23" t="str">
        <f>IF('Specifikacija troška'!A17&lt;&gt;"",'A. Opći podaci'!#REF!,"")</f>
        <v/>
      </c>
      <c r="K8" s="23" t="str">
        <f>IF('Specifikacija troška'!A17&lt;&gt;"",'A. Opći podaci'!$A$19,"")</f>
        <v/>
      </c>
      <c r="L8" s="23" t="str">
        <f>IF('Specifikacija troška'!A17&lt;&gt;"",'A. Opći podaci'!$C$19,"")</f>
        <v/>
      </c>
      <c r="M8" s="23" t="str">
        <f>IF('Specifikacija troška'!A17&lt;&gt;"",'A. Opći podaci'!$A$11,"")</f>
        <v/>
      </c>
      <c r="N8" s="23" t="str">
        <f>IF('Specifikacija troška'!A17&lt;&gt;"",'A. Opći podaci'!$K$19,"")</f>
        <v/>
      </c>
      <c r="O8" s="23" t="str">
        <f>IF('Specifikacija troška'!A17&lt;&gt;"",'A. Opći podaci'!$I$19,"")</f>
        <v/>
      </c>
      <c r="P8" s="23" t="str">
        <f>IF('Specifikacija troška'!A17&lt;&gt;"",'C. Plan rada'!#REF!,"")</f>
        <v/>
      </c>
      <c r="Q8" s="23" t="str">
        <f>IF('Specifikacija troška'!A17&lt;&gt;"",'C. Plan rada'!#REF!,"")</f>
        <v/>
      </c>
      <c r="R8" s="23" t="str">
        <f>IF('Specifikacija troška'!A17&lt;&gt;"",'C. Plan rada'!#REF!,"")</f>
        <v/>
      </c>
      <c r="S8" s="23" t="str">
        <f>IF('Specifikacija troška'!A17&lt;&gt;"",'C. Plan rada'!$F$14,"")</f>
        <v/>
      </c>
      <c r="T8" s="23"/>
      <c r="U8" s="23"/>
      <c r="V8" s="23"/>
      <c r="W8" s="23"/>
      <c r="X8" s="23"/>
      <c r="Y8" s="23" t="str">
        <f>IF('Specifikacija troška'!A17&lt;&gt;"",'C. Plan rada'!$F$16,"")</f>
        <v/>
      </c>
      <c r="Z8" s="23" t="str">
        <f>IF('Specifikacija troška'!A17&lt;&gt;"",'A. Opći podaci'!$A$31,"")</f>
        <v/>
      </c>
      <c r="AA8" s="23" t="str">
        <f>IF('Specifikacija troška'!A17&lt;&gt;"",'Specifikacija troška'!B17,"")</f>
        <v/>
      </c>
      <c r="AB8" s="23" t="str">
        <f>IF('Specifikacija troška'!A17&lt;&gt;"",'Specifikacija troška'!#REF!,"")</f>
        <v/>
      </c>
      <c r="AC8" s="23" t="str">
        <f>IF('Specifikacija troška'!A17&lt;&gt;"",'Specifikacija troška'!#REF!,"")</f>
        <v/>
      </c>
      <c r="AD8" s="54" t="str">
        <f>IF('Specifikacija troška'!A17&lt;&gt;"",'Specifikacija troška'!#REF!,"")</f>
        <v/>
      </c>
      <c r="AE8" s="54" t="str">
        <f>IF('Specifikacija troška'!A17&lt;&gt;"",'Specifikacija troška'!E17,"")</f>
        <v/>
      </c>
      <c r="AF8" s="23" t="str">
        <f>IF('Specifikacija troška'!A17&lt;&gt;"",'Specifikacija troška'!C17,"")</f>
        <v/>
      </c>
      <c r="AG8" s="23" t="str">
        <f>IF('Specifikacija troška'!A17&lt;&gt;"",'Specifikacija troška'!F17,"")</f>
        <v/>
      </c>
      <c r="AH8" s="23"/>
      <c r="AI8" s="23"/>
      <c r="AJ8" s="23"/>
      <c r="AK8" s="23"/>
      <c r="AL8" s="23"/>
      <c r="AM8" s="23"/>
    </row>
    <row r="9" spans="1:39">
      <c r="A9" s="23" t="str">
        <f>IF('Specifikacija troška'!A18&lt;&gt;"",'Specifikacija troška'!A18,"")</f>
        <v/>
      </c>
      <c r="B9" s="23" t="str">
        <f>IF('Specifikacija troška'!A18&lt;&gt;"",CONCATENATE('A. Opći podaci'!$E$31,"/",'Specifikacija troška'!A18),"")</f>
        <v/>
      </c>
      <c r="C9" s="23" t="str">
        <f>IF('Specifikacija troška'!A18&lt;&gt;"",'A. Opći podaci'!$E$31,"")</f>
        <v/>
      </c>
      <c r="D9" s="23" t="str">
        <f>IF('Specifikacija troška'!A18&lt;&gt;"",LEFT('A. Opći podaci'!#REF!,LEN('A. Opći podaci'!#REF!)-1),"")</f>
        <v/>
      </c>
      <c r="E9" s="23" t="str">
        <f>IF('Specifikacija troška'!A18&lt;&gt;"",RIGHT('A. Opći podaci'!#REF!,1),"")</f>
        <v/>
      </c>
      <c r="F9" s="23" t="str">
        <f>IF('Specifikacija troška'!A18&lt;&gt;"",'A. Opći podaci'!$A$7,"")</f>
        <v/>
      </c>
      <c r="G9" s="23" t="str">
        <f>IF('Specifikacija troška'!A18&lt;&gt;"",'A. Opći podaci'!#REF!,"")</f>
        <v/>
      </c>
      <c r="H9" s="23" t="str">
        <f>IF('Specifikacija troška'!A18&lt;&gt;"",'A. Opći podaci'!#REF!,"")</f>
        <v/>
      </c>
      <c r="I9" s="23" t="str">
        <f>IF('Specifikacija troška'!A18&lt;&gt;"",'A. Opći podaci'!#REF!,"")</f>
        <v/>
      </c>
      <c r="J9" s="23" t="str">
        <f>IF('Specifikacija troška'!A18&lt;&gt;"",'A. Opći podaci'!#REF!,"")</f>
        <v/>
      </c>
      <c r="K9" s="23" t="str">
        <f>IF('Specifikacija troška'!A18&lt;&gt;"",'A. Opći podaci'!$A$19,"")</f>
        <v/>
      </c>
      <c r="L9" s="23" t="str">
        <f>IF('Specifikacija troška'!A18&lt;&gt;"",'A. Opći podaci'!$C$19,"")</f>
        <v/>
      </c>
      <c r="M9" s="23" t="str">
        <f>IF('Specifikacija troška'!A18&lt;&gt;"",'A. Opći podaci'!$A$11,"")</f>
        <v/>
      </c>
      <c r="N9" s="23" t="str">
        <f>IF('Specifikacija troška'!A18&lt;&gt;"",'A. Opći podaci'!$K$19,"")</f>
        <v/>
      </c>
      <c r="O9" s="23" t="str">
        <f>IF('Specifikacija troška'!A18&lt;&gt;"",'A. Opći podaci'!$I$19,"")</f>
        <v/>
      </c>
      <c r="P9" s="23" t="str">
        <f>IF('Specifikacija troška'!A18&lt;&gt;"",'C. Plan rada'!#REF!,"")</f>
        <v/>
      </c>
      <c r="Q9" s="23" t="str">
        <f>IF('Specifikacija troška'!A18&lt;&gt;"",'C. Plan rada'!#REF!,"")</f>
        <v/>
      </c>
      <c r="R9" s="23" t="str">
        <f>IF('Specifikacija troška'!A18&lt;&gt;"",'C. Plan rada'!#REF!,"")</f>
        <v/>
      </c>
      <c r="S9" s="23" t="str">
        <f>IF('Specifikacija troška'!A18&lt;&gt;"",'C. Plan rada'!$F$14,"")</f>
        <v/>
      </c>
      <c r="T9" s="23"/>
      <c r="U9" s="23"/>
      <c r="V9" s="23"/>
      <c r="W9" s="23"/>
      <c r="X9" s="23"/>
      <c r="Y9" s="23" t="str">
        <f>IF('Specifikacija troška'!A18&lt;&gt;"",'C. Plan rada'!$F$16,"")</f>
        <v/>
      </c>
      <c r="Z9" s="23" t="str">
        <f>IF('Specifikacija troška'!A18&lt;&gt;"",'A. Opći podaci'!$A$31,"")</f>
        <v/>
      </c>
      <c r="AA9" s="23" t="str">
        <f>IF('Specifikacija troška'!A18&lt;&gt;"",'Specifikacija troška'!B18,"")</f>
        <v/>
      </c>
      <c r="AB9" s="23" t="str">
        <f>IF('Specifikacija troška'!A18&lt;&gt;"",'Specifikacija troška'!#REF!,"")</f>
        <v/>
      </c>
      <c r="AC9" s="23" t="str">
        <f>IF('Specifikacija troška'!A18&lt;&gt;"",'Specifikacija troška'!#REF!,"")</f>
        <v/>
      </c>
      <c r="AD9" s="54" t="str">
        <f>IF('Specifikacija troška'!A18&lt;&gt;"",'Specifikacija troška'!#REF!,"")</f>
        <v/>
      </c>
      <c r="AE9" s="54" t="str">
        <f>IF('Specifikacija troška'!A18&lt;&gt;"",'Specifikacija troška'!E18,"")</f>
        <v/>
      </c>
      <c r="AF9" s="23" t="str">
        <f>IF('Specifikacija troška'!A18&lt;&gt;"",'Specifikacija troška'!C18,"")</f>
        <v/>
      </c>
      <c r="AG9" s="23" t="str">
        <f>IF('Specifikacija troška'!A18&lt;&gt;"",'Specifikacija troška'!F18,"")</f>
        <v/>
      </c>
      <c r="AH9" s="23"/>
      <c r="AI9" s="23"/>
      <c r="AJ9" s="23"/>
      <c r="AK9" s="23"/>
      <c r="AL9" s="23"/>
      <c r="AM9" s="23"/>
    </row>
    <row r="10" spans="1:39">
      <c r="A10" s="23" t="str">
        <f>IF('Specifikacija troška'!A19&lt;&gt;"",'Specifikacija troška'!A19,"")</f>
        <v/>
      </c>
      <c r="B10" s="23" t="str">
        <f>IF('Specifikacija troška'!A19&lt;&gt;"",CONCATENATE('A. Opći podaci'!$E$31,"/",'Specifikacija troška'!A19),"")</f>
        <v/>
      </c>
      <c r="C10" s="23" t="str">
        <f>IF('Specifikacija troška'!A19&lt;&gt;"",'A. Opći podaci'!$E$31,"")</f>
        <v/>
      </c>
      <c r="D10" s="23" t="str">
        <f>IF('Specifikacija troška'!A19&lt;&gt;"",LEFT('A. Opći podaci'!#REF!,LEN('A. Opći podaci'!#REF!)-1),"")</f>
        <v/>
      </c>
      <c r="E10" s="23" t="str">
        <f>IF('Specifikacija troška'!A19&lt;&gt;"",RIGHT('A. Opći podaci'!#REF!,1),"")</f>
        <v/>
      </c>
      <c r="F10" s="23" t="str">
        <f>IF('Specifikacija troška'!A19&lt;&gt;"",'A. Opći podaci'!$A$7,"")</f>
        <v/>
      </c>
      <c r="G10" s="23" t="str">
        <f>IF('Specifikacija troška'!A19&lt;&gt;"",'A. Opći podaci'!#REF!,"")</f>
        <v/>
      </c>
      <c r="H10" s="23" t="str">
        <f>IF('Specifikacija troška'!A19&lt;&gt;"",'A. Opći podaci'!#REF!,"")</f>
        <v/>
      </c>
      <c r="I10" s="23" t="str">
        <f>IF('Specifikacija troška'!A19&lt;&gt;"",'A. Opći podaci'!#REF!,"")</f>
        <v/>
      </c>
      <c r="J10" s="23" t="str">
        <f>IF('Specifikacija troška'!A19&lt;&gt;"",'A. Opći podaci'!#REF!,"")</f>
        <v/>
      </c>
      <c r="K10" s="23" t="str">
        <f>IF('Specifikacija troška'!A19&lt;&gt;"",'A. Opći podaci'!$A$19,"")</f>
        <v/>
      </c>
      <c r="L10" s="23" t="str">
        <f>IF('Specifikacija troška'!A19&lt;&gt;"",'A. Opći podaci'!$C$19,"")</f>
        <v/>
      </c>
      <c r="M10" s="23" t="str">
        <f>IF('Specifikacija troška'!A19&lt;&gt;"",'A. Opći podaci'!$A$11,"")</f>
        <v/>
      </c>
      <c r="N10" s="23" t="str">
        <f>IF('Specifikacija troška'!A19&lt;&gt;"",'A. Opći podaci'!$K$19,"")</f>
        <v/>
      </c>
      <c r="O10" s="23" t="str">
        <f>IF('Specifikacija troška'!A19&lt;&gt;"",'A. Opći podaci'!$I$19,"")</f>
        <v/>
      </c>
      <c r="P10" s="23" t="str">
        <f>IF('Specifikacija troška'!A19&lt;&gt;"",'C. Plan rada'!#REF!,"")</f>
        <v/>
      </c>
      <c r="Q10" s="23" t="str">
        <f>IF('Specifikacija troška'!A19&lt;&gt;"",'C. Plan rada'!#REF!,"")</f>
        <v/>
      </c>
      <c r="R10" s="23" t="str">
        <f>IF('Specifikacija troška'!A19&lt;&gt;"",'C. Plan rada'!#REF!,"")</f>
        <v/>
      </c>
      <c r="S10" s="23" t="str">
        <f>IF('Specifikacija troška'!A19&lt;&gt;"",'C. Plan rada'!$F$14,"")</f>
        <v/>
      </c>
      <c r="T10" s="23"/>
      <c r="U10" s="23"/>
      <c r="V10" s="23"/>
      <c r="W10" s="23"/>
      <c r="X10" s="23"/>
      <c r="Y10" s="23" t="str">
        <f>IF('Specifikacija troška'!A19&lt;&gt;"",'C. Plan rada'!$F$16,"")</f>
        <v/>
      </c>
      <c r="Z10" s="23" t="str">
        <f>IF('Specifikacija troška'!A19&lt;&gt;"",'A. Opći podaci'!$A$31,"")</f>
        <v/>
      </c>
      <c r="AA10" s="23" t="str">
        <f>IF('Specifikacija troška'!A19&lt;&gt;"",'Specifikacija troška'!B19,"")</f>
        <v/>
      </c>
      <c r="AB10" s="23" t="str">
        <f>IF('Specifikacija troška'!A19&lt;&gt;"",'Specifikacija troška'!#REF!,"")</f>
        <v/>
      </c>
      <c r="AC10" s="23" t="str">
        <f>IF('Specifikacija troška'!A19&lt;&gt;"",'Specifikacija troška'!#REF!,"")</f>
        <v/>
      </c>
      <c r="AD10" s="54" t="str">
        <f>IF('Specifikacija troška'!A19&lt;&gt;"",'Specifikacija troška'!#REF!,"")</f>
        <v/>
      </c>
      <c r="AE10" s="54" t="str">
        <f>IF('Specifikacija troška'!A19&lt;&gt;"",'Specifikacija troška'!E19,"")</f>
        <v/>
      </c>
      <c r="AF10" s="23" t="str">
        <f>IF('Specifikacija troška'!A19&lt;&gt;"",'Specifikacija troška'!C19,"")</f>
        <v/>
      </c>
      <c r="AG10" s="23" t="str">
        <f>IF('Specifikacija troška'!A19&lt;&gt;"",'Specifikacija troška'!F19,"")</f>
        <v/>
      </c>
      <c r="AH10" s="23"/>
      <c r="AI10" s="23"/>
      <c r="AJ10" s="23"/>
      <c r="AK10" s="23"/>
      <c r="AL10" s="23"/>
      <c r="AM10" s="23"/>
    </row>
    <row r="11" spans="1:39">
      <c r="A11" s="23" t="str">
        <f>IF('Specifikacija troška'!A20&lt;&gt;"",'Specifikacija troška'!A20,"")</f>
        <v/>
      </c>
      <c r="B11" s="23" t="str">
        <f>IF('Specifikacija troška'!A20&lt;&gt;"",CONCATENATE('A. Opći podaci'!$E$31,"/",'Specifikacija troška'!A20),"")</f>
        <v/>
      </c>
      <c r="C11" s="23" t="str">
        <f>IF('Specifikacija troška'!A20&lt;&gt;"",'A. Opći podaci'!$E$31,"")</f>
        <v/>
      </c>
      <c r="D11" s="23" t="str">
        <f>IF('Specifikacija troška'!A20&lt;&gt;"",LEFT('A. Opći podaci'!#REF!,LEN('A. Opći podaci'!#REF!)-1),"")</f>
        <v/>
      </c>
      <c r="E11" s="23" t="str">
        <f>IF('Specifikacija troška'!A20&lt;&gt;"",RIGHT('A. Opći podaci'!#REF!,1),"")</f>
        <v/>
      </c>
      <c r="F11" s="23" t="str">
        <f>IF('Specifikacija troška'!A20&lt;&gt;"",'A. Opći podaci'!$A$7,"")</f>
        <v/>
      </c>
      <c r="G11" s="23" t="str">
        <f>IF('Specifikacija troška'!A20&lt;&gt;"",'A. Opći podaci'!#REF!,"")</f>
        <v/>
      </c>
      <c r="H11" s="23" t="str">
        <f>IF('Specifikacija troška'!A20&lt;&gt;"",'A. Opći podaci'!#REF!,"")</f>
        <v/>
      </c>
      <c r="I11" s="23" t="str">
        <f>IF('Specifikacija troška'!A20&lt;&gt;"",'A. Opći podaci'!#REF!,"")</f>
        <v/>
      </c>
      <c r="J11" s="23" t="str">
        <f>IF('Specifikacija troška'!A20&lt;&gt;"",'A. Opći podaci'!#REF!,"")</f>
        <v/>
      </c>
      <c r="K11" s="23" t="str">
        <f>IF('Specifikacija troška'!A20&lt;&gt;"",'A. Opći podaci'!$A$19,"")</f>
        <v/>
      </c>
      <c r="L11" s="23" t="str">
        <f>IF('Specifikacija troška'!A20&lt;&gt;"",'A. Opći podaci'!$C$19,"")</f>
        <v/>
      </c>
      <c r="M11" s="23" t="str">
        <f>IF('Specifikacija troška'!A20&lt;&gt;"",'A. Opći podaci'!$A$11,"")</f>
        <v/>
      </c>
      <c r="N11" s="23" t="str">
        <f>IF('Specifikacija troška'!A20&lt;&gt;"",'A. Opći podaci'!$K$19,"")</f>
        <v/>
      </c>
      <c r="O11" s="23" t="str">
        <f>IF('Specifikacija troška'!A20&lt;&gt;"",'A. Opći podaci'!$I$19,"")</f>
        <v/>
      </c>
      <c r="P11" s="23" t="str">
        <f>IF('Specifikacija troška'!A20&lt;&gt;"",'C. Plan rada'!#REF!,"")</f>
        <v/>
      </c>
      <c r="Q11" s="23" t="str">
        <f>IF('Specifikacija troška'!A20&lt;&gt;"",'C. Plan rada'!#REF!,"")</f>
        <v/>
      </c>
      <c r="R11" s="23" t="str">
        <f>IF('Specifikacija troška'!A20&lt;&gt;"",'C. Plan rada'!#REF!,"")</f>
        <v/>
      </c>
      <c r="S11" s="23" t="str">
        <f>IF('Specifikacija troška'!A20&lt;&gt;"",'C. Plan rada'!$F$14,"")</f>
        <v/>
      </c>
      <c r="T11" s="23"/>
      <c r="U11" s="23"/>
      <c r="V11" s="23"/>
      <c r="W11" s="23"/>
      <c r="X11" s="23"/>
      <c r="Y11" s="23" t="str">
        <f>IF('Specifikacija troška'!A20&lt;&gt;"",'C. Plan rada'!$F$16,"")</f>
        <v/>
      </c>
      <c r="Z11" s="23" t="str">
        <f>IF('Specifikacija troška'!A20&lt;&gt;"",'A. Opći podaci'!$A$31,"")</f>
        <v/>
      </c>
      <c r="AA11" s="23" t="str">
        <f>IF('Specifikacija troška'!A20&lt;&gt;"",'Specifikacija troška'!B20,"")</f>
        <v/>
      </c>
      <c r="AB11" s="23" t="str">
        <f>IF('Specifikacija troška'!A20&lt;&gt;"",'Specifikacija troška'!#REF!,"")</f>
        <v/>
      </c>
      <c r="AC11" s="23" t="str">
        <f>IF('Specifikacija troška'!A20&lt;&gt;"",'Specifikacija troška'!#REF!,"")</f>
        <v/>
      </c>
      <c r="AD11" s="54" t="str">
        <f>IF('Specifikacija troška'!A20&lt;&gt;"",'Specifikacija troška'!#REF!,"")</f>
        <v/>
      </c>
      <c r="AE11" s="54" t="str">
        <f>IF('Specifikacija troška'!A20&lt;&gt;"",'Specifikacija troška'!E20,"")</f>
        <v/>
      </c>
      <c r="AF11" s="23" t="str">
        <f>IF('Specifikacija troška'!A20&lt;&gt;"",'Specifikacija troška'!C20,"")</f>
        <v/>
      </c>
      <c r="AG11" s="23" t="str">
        <f>IF('Specifikacija troška'!A20&lt;&gt;"",'Specifikacija troška'!F20,"")</f>
        <v/>
      </c>
      <c r="AH11" s="23"/>
      <c r="AI11" s="23"/>
      <c r="AJ11" s="23"/>
      <c r="AK11" s="23"/>
      <c r="AL11" s="23"/>
      <c r="AM11" s="23"/>
    </row>
    <row r="12" spans="1:39">
      <c r="A12" s="23" t="str">
        <f>IF('Specifikacija troška'!A21&lt;&gt;"",'Specifikacija troška'!A21,"")</f>
        <v/>
      </c>
      <c r="B12" s="23" t="str">
        <f>IF('Specifikacija troška'!A21&lt;&gt;"",CONCATENATE('A. Opći podaci'!$E$31,"/",'Specifikacija troška'!A21),"")</f>
        <v/>
      </c>
      <c r="C12" s="23" t="str">
        <f>IF('Specifikacija troška'!A21&lt;&gt;"",'A. Opći podaci'!$E$31,"")</f>
        <v/>
      </c>
      <c r="D12" s="23" t="str">
        <f>IF('Specifikacija troška'!A21&lt;&gt;"",LEFT('A. Opći podaci'!#REF!,LEN('A. Opći podaci'!#REF!)-1),"")</f>
        <v/>
      </c>
      <c r="E12" s="23" t="str">
        <f>IF('Specifikacija troška'!A21&lt;&gt;"",RIGHT('A. Opći podaci'!#REF!,1),"")</f>
        <v/>
      </c>
      <c r="F12" s="23" t="str">
        <f>IF('Specifikacija troška'!A21&lt;&gt;"",'A. Opći podaci'!$A$7,"")</f>
        <v/>
      </c>
      <c r="G12" s="23" t="str">
        <f>IF('Specifikacija troška'!A21&lt;&gt;"",'A. Opći podaci'!#REF!,"")</f>
        <v/>
      </c>
      <c r="H12" s="23" t="str">
        <f>IF('Specifikacija troška'!A21&lt;&gt;"",'A. Opći podaci'!#REF!,"")</f>
        <v/>
      </c>
      <c r="I12" s="23" t="str">
        <f>IF('Specifikacija troška'!A21&lt;&gt;"",'A. Opći podaci'!#REF!,"")</f>
        <v/>
      </c>
      <c r="J12" s="23" t="str">
        <f>IF('Specifikacija troška'!A21&lt;&gt;"",'A. Opći podaci'!#REF!,"")</f>
        <v/>
      </c>
      <c r="K12" s="23" t="str">
        <f>IF('Specifikacija troška'!A21&lt;&gt;"",'A. Opći podaci'!$A$19,"")</f>
        <v/>
      </c>
      <c r="L12" s="23" t="str">
        <f>IF('Specifikacija troška'!A21&lt;&gt;"",'A. Opći podaci'!$C$19,"")</f>
        <v/>
      </c>
      <c r="M12" s="23" t="str">
        <f>IF('Specifikacija troška'!A21&lt;&gt;"",'A. Opći podaci'!$A$11,"")</f>
        <v/>
      </c>
      <c r="N12" s="23" t="str">
        <f>IF('Specifikacija troška'!A21&lt;&gt;"",'A. Opći podaci'!$K$19,"")</f>
        <v/>
      </c>
      <c r="O12" s="23" t="str">
        <f>IF('Specifikacija troška'!A21&lt;&gt;"",'A. Opći podaci'!$I$19,"")</f>
        <v/>
      </c>
      <c r="P12" s="23" t="str">
        <f>IF('Specifikacija troška'!A21&lt;&gt;"",'C. Plan rada'!#REF!,"")</f>
        <v/>
      </c>
      <c r="Q12" s="23" t="str">
        <f>IF('Specifikacija troška'!A21&lt;&gt;"",'C. Plan rada'!#REF!,"")</f>
        <v/>
      </c>
      <c r="R12" s="23" t="str">
        <f>IF('Specifikacija troška'!A21&lt;&gt;"",'C. Plan rada'!#REF!,"")</f>
        <v/>
      </c>
      <c r="S12" s="23" t="str">
        <f>IF('Specifikacija troška'!A21&lt;&gt;"",'C. Plan rada'!$F$14,"")</f>
        <v/>
      </c>
      <c r="T12" s="23"/>
      <c r="U12" s="23"/>
      <c r="V12" s="23"/>
      <c r="W12" s="23"/>
      <c r="X12" s="23"/>
      <c r="Y12" s="23" t="str">
        <f>IF('Specifikacija troška'!A21&lt;&gt;"",'C. Plan rada'!$F$16,"")</f>
        <v/>
      </c>
      <c r="Z12" s="23" t="str">
        <f>IF('Specifikacija troška'!A21&lt;&gt;"",'A. Opći podaci'!$A$31,"")</f>
        <v/>
      </c>
      <c r="AA12" s="23" t="str">
        <f>IF('Specifikacija troška'!A21&lt;&gt;"",'Specifikacija troška'!B21,"")</f>
        <v/>
      </c>
      <c r="AB12" s="23" t="str">
        <f>IF('Specifikacija troška'!A21&lt;&gt;"",'Specifikacija troška'!#REF!,"")</f>
        <v/>
      </c>
      <c r="AC12" s="23" t="str">
        <f>IF('Specifikacija troška'!A21&lt;&gt;"",'Specifikacija troška'!#REF!,"")</f>
        <v/>
      </c>
      <c r="AD12" s="54" t="str">
        <f>IF('Specifikacija troška'!A21&lt;&gt;"",'Specifikacija troška'!#REF!,"")</f>
        <v/>
      </c>
      <c r="AE12" s="54" t="str">
        <f>IF('Specifikacija troška'!A21&lt;&gt;"",'Specifikacija troška'!E21,"")</f>
        <v/>
      </c>
      <c r="AF12" s="23" t="str">
        <f>IF('Specifikacija troška'!A21&lt;&gt;"",'Specifikacija troška'!C21,"")</f>
        <v/>
      </c>
      <c r="AG12" s="23" t="str">
        <f>IF('Specifikacija troška'!A21&lt;&gt;"",'Specifikacija troška'!F21,"")</f>
        <v/>
      </c>
      <c r="AH12" s="23"/>
      <c r="AI12" s="23"/>
      <c r="AJ12" s="23"/>
      <c r="AK12" s="23"/>
      <c r="AL12" s="23"/>
      <c r="AM12" s="23"/>
    </row>
    <row r="13" spans="1:39">
      <c r="A13" s="23" t="str">
        <f>IF('Specifikacija troška'!A22&lt;&gt;"",'Specifikacija troška'!A22,"")</f>
        <v/>
      </c>
      <c r="B13" s="23" t="str">
        <f>IF('Specifikacija troška'!A22&lt;&gt;"",CONCATENATE('A. Opći podaci'!$E$31,"/",'Specifikacija troška'!A22),"")</f>
        <v/>
      </c>
      <c r="C13" s="23" t="str">
        <f>IF('Specifikacija troška'!A22&lt;&gt;"",'A. Opći podaci'!$E$31,"")</f>
        <v/>
      </c>
      <c r="D13" s="23" t="str">
        <f>IF('Specifikacija troška'!A22&lt;&gt;"",LEFT('A. Opći podaci'!#REF!,LEN('A. Opći podaci'!#REF!)-1),"")</f>
        <v/>
      </c>
      <c r="E13" s="23" t="str">
        <f>IF('Specifikacija troška'!A22&lt;&gt;"",RIGHT('A. Opći podaci'!#REF!,1),"")</f>
        <v/>
      </c>
      <c r="F13" s="23" t="str">
        <f>IF('Specifikacija troška'!A22&lt;&gt;"",'A. Opći podaci'!$A$7,"")</f>
        <v/>
      </c>
      <c r="G13" s="23" t="str">
        <f>IF('Specifikacija troška'!A22&lt;&gt;"",'A. Opći podaci'!#REF!,"")</f>
        <v/>
      </c>
      <c r="H13" s="23" t="str">
        <f>IF('Specifikacija troška'!A22&lt;&gt;"",'A. Opći podaci'!#REF!,"")</f>
        <v/>
      </c>
      <c r="I13" s="23" t="str">
        <f>IF('Specifikacija troška'!A22&lt;&gt;"",'A. Opći podaci'!#REF!,"")</f>
        <v/>
      </c>
      <c r="J13" s="23" t="str">
        <f>IF('Specifikacija troška'!A22&lt;&gt;"",'A. Opći podaci'!#REF!,"")</f>
        <v/>
      </c>
      <c r="K13" s="23" t="str">
        <f>IF('Specifikacija troška'!A22&lt;&gt;"",'A. Opći podaci'!$A$19,"")</f>
        <v/>
      </c>
      <c r="L13" s="23" t="str">
        <f>IF('Specifikacija troška'!A22&lt;&gt;"",'A. Opći podaci'!$C$19,"")</f>
        <v/>
      </c>
      <c r="M13" s="23" t="str">
        <f>IF('Specifikacija troška'!A22&lt;&gt;"",'A. Opći podaci'!$A$11,"")</f>
        <v/>
      </c>
      <c r="N13" s="23" t="str">
        <f>IF('Specifikacija troška'!A22&lt;&gt;"",'A. Opći podaci'!$K$19,"")</f>
        <v/>
      </c>
      <c r="O13" s="23" t="str">
        <f>IF('Specifikacija troška'!A22&lt;&gt;"",'A. Opći podaci'!$I$19,"")</f>
        <v/>
      </c>
      <c r="P13" s="23" t="str">
        <f>IF('Specifikacija troška'!A22&lt;&gt;"",'C. Plan rada'!#REF!,"")</f>
        <v/>
      </c>
      <c r="Q13" s="23" t="str">
        <f>IF('Specifikacija troška'!A22&lt;&gt;"",'C. Plan rada'!#REF!,"")</f>
        <v/>
      </c>
      <c r="R13" s="23" t="str">
        <f>IF('Specifikacija troška'!A22&lt;&gt;"",'C. Plan rada'!#REF!,"")</f>
        <v/>
      </c>
      <c r="S13" s="23" t="str">
        <f>IF('Specifikacija troška'!A22&lt;&gt;"",'C. Plan rada'!$F$14,"")</f>
        <v/>
      </c>
      <c r="T13" s="23"/>
      <c r="U13" s="23"/>
      <c r="V13" s="23"/>
      <c r="W13" s="23"/>
      <c r="X13" s="23"/>
      <c r="Y13" s="23" t="str">
        <f>IF('Specifikacija troška'!A22&lt;&gt;"",'C. Plan rada'!$F$16,"")</f>
        <v/>
      </c>
      <c r="Z13" s="23" t="str">
        <f>IF('Specifikacija troška'!A22&lt;&gt;"",'A. Opći podaci'!$A$31,"")</f>
        <v/>
      </c>
      <c r="AA13" s="23" t="str">
        <f>IF('Specifikacija troška'!A22&lt;&gt;"",'Specifikacija troška'!B22,"")</f>
        <v/>
      </c>
      <c r="AB13" s="23" t="str">
        <f>IF('Specifikacija troška'!A22&lt;&gt;"",'Specifikacija troška'!#REF!,"")</f>
        <v/>
      </c>
      <c r="AC13" s="23" t="str">
        <f>IF('Specifikacija troška'!A22&lt;&gt;"",'Specifikacija troška'!#REF!,"")</f>
        <v/>
      </c>
      <c r="AD13" s="54" t="str">
        <f>IF('Specifikacija troška'!A22&lt;&gt;"",'Specifikacija troška'!#REF!,"")</f>
        <v/>
      </c>
      <c r="AE13" s="54" t="str">
        <f>IF('Specifikacija troška'!A22&lt;&gt;"",'Specifikacija troška'!E22,"")</f>
        <v/>
      </c>
      <c r="AF13" s="23" t="str">
        <f>IF('Specifikacija troška'!A22&lt;&gt;"",'Specifikacija troška'!C22,"")</f>
        <v/>
      </c>
      <c r="AG13" s="23" t="str">
        <f>IF('Specifikacija troška'!A22&lt;&gt;"",'Specifikacija troška'!F22,"")</f>
        <v/>
      </c>
      <c r="AH13" s="23"/>
      <c r="AI13" s="23"/>
      <c r="AJ13" s="23"/>
      <c r="AK13" s="23"/>
      <c r="AL13" s="23"/>
      <c r="AM13" s="23"/>
    </row>
    <row r="14" spans="1:39">
      <c r="A14" s="23" t="str">
        <f>IF('Specifikacija troška'!A23&lt;&gt;"",'Specifikacija troška'!A23,"")</f>
        <v/>
      </c>
      <c r="B14" s="23" t="str">
        <f>IF('Specifikacija troška'!A23&lt;&gt;"",CONCATENATE('A. Opći podaci'!$E$31,"/",'Specifikacija troška'!A23),"")</f>
        <v/>
      </c>
      <c r="C14" s="23" t="str">
        <f>IF('Specifikacija troška'!A23&lt;&gt;"",'A. Opći podaci'!$E$31,"")</f>
        <v/>
      </c>
      <c r="D14" s="23" t="str">
        <f>IF('Specifikacija troška'!A23&lt;&gt;"",LEFT('A. Opći podaci'!#REF!,LEN('A. Opći podaci'!#REF!)-1),"")</f>
        <v/>
      </c>
      <c r="E14" s="23" t="str">
        <f>IF('Specifikacija troška'!A23&lt;&gt;"",RIGHT('A. Opći podaci'!#REF!,1),"")</f>
        <v/>
      </c>
      <c r="F14" s="23" t="str">
        <f>IF('Specifikacija troška'!A23&lt;&gt;"",'A. Opći podaci'!$A$7,"")</f>
        <v/>
      </c>
      <c r="G14" s="23" t="str">
        <f>IF('Specifikacija troška'!A23&lt;&gt;"",'A. Opći podaci'!#REF!,"")</f>
        <v/>
      </c>
      <c r="H14" s="23" t="str">
        <f>IF('Specifikacija troška'!A23&lt;&gt;"",'A. Opći podaci'!#REF!,"")</f>
        <v/>
      </c>
      <c r="I14" s="23" t="str">
        <f>IF('Specifikacija troška'!A23&lt;&gt;"",'A. Opći podaci'!#REF!,"")</f>
        <v/>
      </c>
      <c r="J14" s="23" t="str">
        <f>IF('Specifikacija troška'!A23&lt;&gt;"",'A. Opći podaci'!#REF!,"")</f>
        <v/>
      </c>
      <c r="K14" s="23" t="str">
        <f>IF('Specifikacija troška'!A23&lt;&gt;"",'A. Opći podaci'!$A$19,"")</f>
        <v/>
      </c>
      <c r="L14" s="23" t="str">
        <f>IF('Specifikacija troška'!A23&lt;&gt;"",'A. Opći podaci'!$C$19,"")</f>
        <v/>
      </c>
      <c r="M14" s="23" t="str">
        <f>IF('Specifikacija troška'!A23&lt;&gt;"",'A. Opći podaci'!$A$11,"")</f>
        <v/>
      </c>
      <c r="N14" s="23" t="str">
        <f>IF('Specifikacija troška'!A23&lt;&gt;"",'A. Opći podaci'!$K$19,"")</f>
        <v/>
      </c>
      <c r="O14" s="23" t="str">
        <f>IF('Specifikacija troška'!A23&lt;&gt;"",'A. Opći podaci'!$I$19,"")</f>
        <v/>
      </c>
      <c r="P14" s="23" t="str">
        <f>IF('Specifikacija troška'!A23&lt;&gt;"",'C. Plan rada'!#REF!,"")</f>
        <v/>
      </c>
      <c r="Q14" s="23" t="str">
        <f>IF('Specifikacija troška'!A23&lt;&gt;"",'C. Plan rada'!#REF!,"")</f>
        <v/>
      </c>
      <c r="R14" s="23" t="str">
        <f>IF('Specifikacija troška'!A23&lt;&gt;"",'C. Plan rada'!#REF!,"")</f>
        <v/>
      </c>
      <c r="S14" s="23" t="str">
        <f>IF('Specifikacija troška'!A23&lt;&gt;"",'C. Plan rada'!$F$14,"")</f>
        <v/>
      </c>
      <c r="T14" s="23"/>
      <c r="U14" s="23"/>
      <c r="V14" s="23"/>
      <c r="W14" s="23"/>
      <c r="X14" s="23"/>
      <c r="Y14" s="23" t="str">
        <f>IF('Specifikacija troška'!A23&lt;&gt;"",'C. Plan rada'!$F$16,"")</f>
        <v/>
      </c>
      <c r="Z14" s="23" t="str">
        <f>IF('Specifikacija troška'!A23&lt;&gt;"",'A. Opći podaci'!$A$31,"")</f>
        <v/>
      </c>
      <c r="AA14" s="23" t="str">
        <f>IF('Specifikacija troška'!A23&lt;&gt;"",'Specifikacija troška'!B23,"")</f>
        <v/>
      </c>
      <c r="AB14" s="23" t="str">
        <f>IF('Specifikacija troška'!A23&lt;&gt;"",'Specifikacija troška'!#REF!,"")</f>
        <v/>
      </c>
      <c r="AC14" s="23" t="str">
        <f>IF('Specifikacija troška'!A23&lt;&gt;"",'Specifikacija troška'!#REF!,"")</f>
        <v/>
      </c>
      <c r="AD14" s="54" t="str">
        <f>IF('Specifikacija troška'!A23&lt;&gt;"",'Specifikacija troška'!#REF!,"")</f>
        <v/>
      </c>
      <c r="AE14" s="54" t="str">
        <f>IF('Specifikacija troška'!A23&lt;&gt;"",'Specifikacija troška'!E23,"")</f>
        <v/>
      </c>
      <c r="AF14" s="23" t="str">
        <f>IF('Specifikacija troška'!A23&lt;&gt;"",'Specifikacija troška'!C23,"")</f>
        <v/>
      </c>
      <c r="AG14" s="23" t="str">
        <f>IF('Specifikacija troška'!A23&lt;&gt;"",'Specifikacija troška'!F23,"")</f>
        <v/>
      </c>
      <c r="AH14" s="23"/>
      <c r="AI14" s="23"/>
      <c r="AJ14" s="23"/>
      <c r="AK14" s="23"/>
      <c r="AL14" s="23"/>
      <c r="AM14" s="23"/>
    </row>
    <row r="15" spans="1:39">
      <c r="A15" s="23" t="str">
        <f>IF('Specifikacija troška'!A24&lt;&gt;"",'Specifikacija troška'!A24,"")</f>
        <v/>
      </c>
      <c r="B15" s="23" t="str">
        <f>IF('Specifikacija troška'!A24&lt;&gt;"",CONCATENATE('A. Opći podaci'!$E$31,"/",'Specifikacija troška'!A24),"")</f>
        <v/>
      </c>
      <c r="C15" s="23" t="str">
        <f>IF('Specifikacija troška'!A24&lt;&gt;"",'A. Opći podaci'!$E$31,"")</f>
        <v/>
      </c>
      <c r="D15" s="23" t="str">
        <f>IF('Specifikacija troška'!A24&lt;&gt;"",LEFT('A. Opći podaci'!#REF!,LEN('A. Opći podaci'!#REF!)-1),"")</f>
        <v/>
      </c>
      <c r="E15" s="23" t="str">
        <f>IF('Specifikacija troška'!A24&lt;&gt;"",RIGHT('A. Opći podaci'!#REF!,1),"")</f>
        <v/>
      </c>
      <c r="F15" s="23" t="str">
        <f>IF('Specifikacija troška'!A24&lt;&gt;"",'A. Opći podaci'!$A$7,"")</f>
        <v/>
      </c>
      <c r="G15" s="23" t="str">
        <f>IF('Specifikacija troška'!A24&lt;&gt;"",'A. Opći podaci'!#REF!,"")</f>
        <v/>
      </c>
      <c r="H15" s="23" t="str">
        <f>IF('Specifikacija troška'!A24&lt;&gt;"",'A. Opći podaci'!#REF!,"")</f>
        <v/>
      </c>
      <c r="I15" s="23" t="str">
        <f>IF('Specifikacija troška'!A24&lt;&gt;"",'A. Opći podaci'!#REF!,"")</f>
        <v/>
      </c>
      <c r="J15" s="23" t="str">
        <f>IF('Specifikacija troška'!A24&lt;&gt;"",'A. Opći podaci'!#REF!,"")</f>
        <v/>
      </c>
      <c r="K15" s="23" t="str">
        <f>IF('Specifikacija troška'!A24&lt;&gt;"",'A. Opći podaci'!$A$19,"")</f>
        <v/>
      </c>
      <c r="L15" s="23" t="str">
        <f>IF('Specifikacija troška'!A24&lt;&gt;"",'A. Opći podaci'!$C$19,"")</f>
        <v/>
      </c>
      <c r="M15" s="23" t="str">
        <f>IF('Specifikacija troška'!A24&lt;&gt;"",'A. Opći podaci'!$A$11,"")</f>
        <v/>
      </c>
      <c r="N15" s="23" t="str">
        <f>IF('Specifikacija troška'!A24&lt;&gt;"",'A. Opći podaci'!$K$19,"")</f>
        <v/>
      </c>
      <c r="O15" s="23" t="str">
        <f>IF('Specifikacija troška'!A24&lt;&gt;"",'A. Opći podaci'!$I$19,"")</f>
        <v/>
      </c>
      <c r="P15" s="23" t="str">
        <f>IF('Specifikacija troška'!A24&lt;&gt;"",'C. Plan rada'!#REF!,"")</f>
        <v/>
      </c>
      <c r="Q15" s="23" t="str">
        <f>IF('Specifikacija troška'!A24&lt;&gt;"",'C. Plan rada'!#REF!,"")</f>
        <v/>
      </c>
      <c r="R15" s="23" t="str">
        <f>IF('Specifikacija troška'!A24&lt;&gt;"",'C. Plan rada'!#REF!,"")</f>
        <v/>
      </c>
      <c r="S15" s="23" t="str">
        <f>IF('Specifikacija troška'!A24&lt;&gt;"",'C. Plan rada'!$F$14,"")</f>
        <v/>
      </c>
      <c r="T15" s="23"/>
      <c r="U15" s="23"/>
      <c r="V15" s="23"/>
      <c r="W15" s="23"/>
      <c r="X15" s="23"/>
      <c r="Y15" s="23" t="str">
        <f>IF('Specifikacija troška'!A24&lt;&gt;"",'C. Plan rada'!$F$16,"")</f>
        <v/>
      </c>
      <c r="Z15" s="23" t="str">
        <f>IF('Specifikacija troška'!A24&lt;&gt;"",'A. Opći podaci'!$A$31,"")</f>
        <v/>
      </c>
      <c r="AA15" s="23" t="str">
        <f>IF('Specifikacija troška'!A24&lt;&gt;"",'Specifikacija troška'!B24,"")</f>
        <v/>
      </c>
      <c r="AB15" s="23" t="str">
        <f>IF('Specifikacija troška'!A24&lt;&gt;"",'Specifikacija troška'!#REF!,"")</f>
        <v/>
      </c>
      <c r="AC15" s="23" t="str">
        <f>IF('Specifikacija troška'!A24&lt;&gt;"",'Specifikacija troška'!#REF!,"")</f>
        <v/>
      </c>
      <c r="AD15" s="54" t="str">
        <f>IF('Specifikacija troška'!A24&lt;&gt;"",'Specifikacija troška'!#REF!,"")</f>
        <v/>
      </c>
      <c r="AE15" s="54" t="str">
        <f>IF('Specifikacija troška'!A24&lt;&gt;"",'Specifikacija troška'!E24,"")</f>
        <v/>
      </c>
      <c r="AF15" s="23" t="str">
        <f>IF('Specifikacija troška'!A24&lt;&gt;"",'Specifikacija troška'!C24,"")</f>
        <v/>
      </c>
      <c r="AG15" s="23" t="str">
        <f>IF('Specifikacija troška'!A24&lt;&gt;"",'Specifikacija troška'!F24,"")</f>
        <v/>
      </c>
      <c r="AH15" s="23"/>
      <c r="AI15" s="23"/>
      <c r="AJ15" s="23"/>
      <c r="AK15" s="23"/>
      <c r="AL15" s="23"/>
      <c r="AM15" s="23"/>
    </row>
    <row r="16" spans="1:39">
      <c r="A16" s="23" t="str">
        <f>IF('Specifikacija troška'!A25&lt;&gt;"",'Specifikacija troška'!A25,"")</f>
        <v/>
      </c>
      <c r="B16" s="23" t="str">
        <f>IF('Specifikacija troška'!A25&lt;&gt;"",CONCATENATE('A. Opći podaci'!$E$31,"/",'Specifikacija troška'!A25),"")</f>
        <v/>
      </c>
      <c r="C16" s="23" t="str">
        <f>IF('Specifikacija troška'!A25&lt;&gt;"",'A. Opći podaci'!$E$31,"")</f>
        <v/>
      </c>
      <c r="D16" s="23" t="str">
        <f>IF('Specifikacija troška'!A25&lt;&gt;"",LEFT('A. Opći podaci'!#REF!,LEN('A. Opći podaci'!#REF!)-1),"")</f>
        <v/>
      </c>
      <c r="E16" s="23" t="str">
        <f>IF('Specifikacija troška'!A25&lt;&gt;"",RIGHT('A. Opći podaci'!#REF!,1),"")</f>
        <v/>
      </c>
      <c r="F16" s="23" t="str">
        <f>IF('Specifikacija troška'!A25&lt;&gt;"",'A. Opći podaci'!$A$7,"")</f>
        <v/>
      </c>
      <c r="G16" s="23" t="str">
        <f>IF('Specifikacija troška'!A25&lt;&gt;"",'A. Opći podaci'!#REF!,"")</f>
        <v/>
      </c>
      <c r="H16" s="23" t="str">
        <f>IF('Specifikacija troška'!A25&lt;&gt;"",'A. Opći podaci'!#REF!,"")</f>
        <v/>
      </c>
      <c r="I16" s="23" t="str">
        <f>IF('Specifikacija troška'!A25&lt;&gt;"",'A. Opći podaci'!#REF!,"")</f>
        <v/>
      </c>
      <c r="J16" s="23" t="str">
        <f>IF('Specifikacija troška'!A25&lt;&gt;"",'A. Opći podaci'!#REF!,"")</f>
        <v/>
      </c>
      <c r="K16" s="23" t="str">
        <f>IF('Specifikacija troška'!A25&lt;&gt;"",'A. Opći podaci'!$A$19,"")</f>
        <v/>
      </c>
      <c r="L16" s="23" t="str">
        <f>IF('Specifikacija troška'!A25&lt;&gt;"",'A. Opći podaci'!$C$19,"")</f>
        <v/>
      </c>
      <c r="M16" s="23" t="str">
        <f>IF('Specifikacija troška'!A25&lt;&gt;"",'A. Opći podaci'!$A$11,"")</f>
        <v/>
      </c>
      <c r="N16" s="23" t="str">
        <f>IF('Specifikacija troška'!A25&lt;&gt;"",'A. Opći podaci'!$K$19,"")</f>
        <v/>
      </c>
      <c r="O16" s="23" t="str">
        <f>IF('Specifikacija troška'!A25&lt;&gt;"",'A. Opći podaci'!$I$19,"")</f>
        <v/>
      </c>
      <c r="P16" s="23" t="str">
        <f>IF('Specifikacija troška'!A25&lt;&gt;"",'C. Plan rada'!#REF!,"")</f>
        <v/>
      </c>
      <c r="Q16" s="23" t="str">
        <f>IF('Specifikacija troška'!A25&lt;&gt;"",'C. Plan rada'!#REF!,"")</f>
        <v/>
      </c>
      <c r="R16" s="23" t="str">
        <f>IF('Specifikacija troška'!A25&lt;&gt;"",'C. Plan rada'!#REF!,"")</f>
        <v/>
      </c>
      <c r="S16" s="23" t="str">
        <f>IF('Specifikacija troška'!A25&lt;&gt;"",'C. Plan rada'!$F$14,"")</f>
        <v/>
      </c>
      <c r="T16" s="23"/>
      <c r="U16" s="23"/>
      <c r="V16" s="23"/>
      <c r="W16" s="23"/>
      <c r="X16" s="23"/>
      <c r="Y16" s="23" t="str">
        <f>IF('Specifikacija troška'!A25&lt;&gt;"",'C. Plan rada'!$F$16,"")</f>
        <v/>
      </c>
      <c r="Z16" s="23" t="str">
        <f>IF('Specifikacija troška'!A25&lt;&gt;"",'A. Opći podaci'!$A$31,"")</f>
        <v/>
      </c>
      <c r="AA16" s="23" t="str">
        <f>IF('Specifikacija troška'!A25&lt;&gt;"",'Specifikacija troška'!B25,"")</f>
        <v/>
      </c>
      <c r="AB16" s="23" t="str">
        <f>IF('Specifikacija troška'!A25&lt;&gt;"",'Specifikacija troška'!#REF!,"")</f>
        <v/>
      </c>
      <c r="AC16" s="23" t="str">
        <f>IF('Specifikacija troška'!A25&lt;&gt;"",'Specifikacija troška'!#REF!,"")</f>
        <v/>
      </c>
      <c r="AD16" s="54" t="str">
        <f>IF('Specifikacija troška'!A25&lt;&gt;"",'Specifikacija troška'!#REF!,"")</f>
        <v/>
      </c>
      <c r="AE16" s="54" t="str">
        <f>IF('Specifikacija troška'!A25&lt;&gt;"",'Specifikacija troška'!E25,"")</f>
        <v/>
      </c>
      <c r="AF16" s="23" t="str">
        <f>IF('Specifikacija troška'!A25&lt;&gt;"",'Specifikacija troška'!C25,"")</f>
        <v/>
      </c>
      <c r="AG16" s="23" t="str">
        <f>IF('Specifikacija troška'!A25&lt;&gt;"",'Specifikacija troška'!F25,"")</f>
        <v/>
      </c>
      <c r="AH16" s="23"/>
      <c r="AI16" s="23"/>
      <c r="AJ16" s="23"/>
      <c r="AK16" s="23"/>
      <c r="AL16" s="23"/>
      <c r="AM16" s="23"/>
    </row>
    <row r="17" spans="1:39">
      <c r="A17" s="23" t="str">
        <f>IF('Specifikacija troška'!A26&lt;&gt;"",'Specifikacija troška'!A26,"")</f>
        <v/>
      </c>
      <c r="B17" s="23" t="str">
        <f>IF('Specifikacija troška'!A26&lt;&gt;"",CONCATENATE('A. Opći podaci'!$E$31,"/",'Specifikacija troška'!A26),"")</f>
        <v/>
      </c>
      <c r="C17" s="23" t="str">
        <f>IF('Specifikacija troška'!A26&lt;&gt;"",'A. Opći podaci'!$E$31,"")</f>
        <v/>
      </c>
      <c r="D17" s="23" t="str">
        <f>IF('Specifikacija troška'!A26&lt;&gt;"",LEFT('A. Opći podaci'!#REF!,LEN('A. Opći podaci'!#REF!)-1),"")</f>
        <v/>
      </c>
      <c r="E17" s="23" t="str">
        <f>IF('Specifikacija troška'!A26&lt;&gt;"",RIGHT('A. Opći podaci'!#REF!,1),"")</f>
        <v/>
      </c>
      <c r="F17" s="23" t="str">
        <f>IF('Specifikacija troška'!A26&lt;&gt;"",'A. Opći podaci'!$A$7,"")</f>
        <v/>
      </c>
      <c r="G17" s="23" t="str">
        <f>IF('Specifikacija troška'!A26&lt;&gt;"",'A. Opći podaci'!#REF!,"")</f>
        <v/>
      </c>
      <c r="H17" s="23" t="str">
        <f>IF('Specifikacija troška'!A26&lt;&gt;"",'A. Opći podaci'!#REF!,"")</f>
        <v/>
      </c>
      <c r="I17" s="23" t="str">
        <f>IF('Specifikacija troška'!A26&lt;&gt;"",'A. Opći podaci'!#REF!,"")</f>
        <v/>
      </c>
      <c r="J17" s="23" t="str">
        <f>IF('Specifikacija troška'!A26&lt;&gt;"",'A. Opći podaci'!#REF!,"")</f>
        <v/>
      </c>
      <c r="K17" s="23" t="str">
        <f>IF('Specifikacija troška'!A26&lt;&gt;"",'A. Opći podaci'!$A$19,"")</f>
        <v/>
      </c>
      <c r="L17" s="23" t="str">
        <f>IF('Specifikacija troška'!A26&lt;&gt;"",'A. Opći podaci'!$C$19,"")</f>
        <v/>
      </c>
      <c r="M17" s="23" t="str">
        <f>IF('Specifikacija troška'!A26&lt;&gt;"",'A. Opći podaci'!$A$11,"")</f>
        <v/>
      </c>
      <c r="N17" s="23" t="str">
        <f>IF('Specifikacija troška'!A26&lt;&gt;"",'A. Opći podaci'!$K$19,"")</f>
        <v/>
      </c>
      <c r="O17" s="23" t="str">
        <f>IF('Specifikacija troška'!A26&lt;&gt;"",'A. Opći podaci'!$I$19,"")</f>
        <v/>
      </c>
      <c r="P17" s="23" t="str">
        <f>IF('Specifikacija troška'!A26&lt;&gt;"",'C. Plan rada'!#REF!,"")</f>
        <v/>
      </c>
      <c r="Q17" s="23" t="str">
        <f>IF('Specifikacija troška'!A26&lt;&gt;"",'C. Plan rada'!#REF!,"")</f>
        <v/>
      </c>
      <c r="R17" s="23" t="str">
        <f>IF('Specifikacija troška'!A26&lt;&gt;"",'C. Plan rada'!#REF!,"")</f>
        <v/>
      </c>
      <c r="S17" s="23" t="str">
        <f>IF('Specifikacija troška'!A26&lt;&gt;"",'C. Plan rada'!$F$14,"")</f>
        <v/>
      </c>
      <c r="T17" s="23"/>
      <c r="U17" s="23"/>
      <c r="V17" s="23"/>
      <c r="W17" s="23"/>
      <c r="X17" s="23"/>
      <c r="Y17" s="23" t="str">
        <f>IF('Specifikacija troška'!A26&lt;&gt;"",'C. Plan rada'!$F$16,"")</f>
        <v/>
      </c>
      <c r="Z17" s="23" t="str">
        <f>IF('Specifikacija troška'!A26&lt;&gt;"",'A. Opći podaci'!$A$31,"")</f>
        <v/>
      </c>
      <c r="AA17" s="23" t="str">
        <f>IF('Specifikacija troška'!A26&lt;&gt;"",'Specifikacija troška'!B26,"")</f>
        <v/>
      </c>
      <c r="AB17" s="23" t="str">
        <f>IF('Specifikacija troška'!A26&lt;&gt;"",'Specifikacija troška'!#REF!,"")</f>
        <v/>
      </c>
      <c r="AC17" s="23" t="str">
        <f>IF('Specifikacija troška'!A26&lt;&gt;"",'Specifikacija troška'!#REF!,"")</f>
        <v/>
      </c>
      <c r="AD17" s="54" t="str">
        <f>IF('Specifikacija troška'!A26&lt;&gt;"",'Specifikacija troška'!#REF!,"")</f>
        <v/>
      </c>
      <c r="AE17" s="54" t="str">
        <f>IF('Specifikacija troška'!A26&lt;&gt;"",'Specifikacija troška'!E26,"")</f>
        <v/>
      </c>
      <c r="AF17" s="23" t="str">
        <f>IF('Specifikacija troška'!A26&lt;&gt;"",'Specifikacija troška'!C26,"")</f>
        <v/>
      </c>
      <c r="AG17" s="23" t="str">
        <f>IF('Specifikacija troška'!A26&lt;&gt;"",'Specifikacija troška'!F26,"")</f>
        <v/>
      </c>
      <c r="AH17" s="23"/>
      <c r="AI17" s="23"/>
      <c r="AJ17" s="23"/>
      <c r="AK17" s="23"/>
      <c r="AL17" s="23"/>
      <c r="AM17" s="23"/>
    </row>
    <row r="18" spans="1:39">
      <c r="A18" s="23" t="str">
        <f>IF('Specifikacija troška'!A27&lt;&gt;"",'Specifikacija troška'!A27,"")</f>
        <v/>
      </c>
      <c r="B18" s="23" t="str">
        <f>IF('Specifikacija troška'!A27&lt;&gt;"",CONCATENATE('A. Opći podaci'!$E$31,"/",'Specifikacija troška'!A27),"")</f>
        <v/>
      </c>
      <c r="C18" s="23" t="str">
        <f>IF('Specifikacija troška'!A27&lt;&gt;"",'A. Opći podaci'!$E$31,"")</f>
        <v/>
      </c>
      <c r="D18" s="23" t="str">
        <f>IF('Specifikacija troška'!A27&lt;&gt;"",LEFT('A. Opći podaci'!#REF!,LEN('A. Opći podaci'!#REF!)-1),"")</f>
        <v/>
      </c>
      <c r="E18" s="23" t="str">
        <f>IF('Specifikacija troška'!A27&lt;&gt;"",RIGHT('A. Opći podaci'!#REF!,1),"")</f>
        <v/>
      </c>
      <c r="F18" s="23" t="str">
        <f>IF('Specifikacija troška'!A27&lt;&gt;"",'A. Opći podaci'!$A$7,"")</f>
        <v/>
      </c>
      <c r="G18" s="23" t="str">
        <f>IF('Specifikacija troška'!A27&lt;&gt;"",'A. Opći podaci'!#REF!,"")</f>
        <v/>
      </c>
      <c r="H18" s="23" t="str">
        <f>IF('Specifikacija troška'!A27&lt;&gt;"",'A. Opći podaci'!#REF!,"")</f>
        <v/>
      </c>
      <c r="I18" s="23" t="str">
        <f>IF('Specifikacija troška'!A27&lt;&gt;"",'A. Opći podaci'!#REF!,"")</f>
        <v/>
      </c>
      <c r="J18" s="23" t="str">
        <f>IF('Specifikacija troška'!A27&lt;&gt;"",'A. Opći podaci'!#REF!,"")</f>
        <v/>
      </c>
      <c r="K18" s="23" t="str">
        <f>IF('Specifikacija troška'!A27&lt;&gt;"",'A. Opći podaci'!$A$19,"")</f>
        <v/>
      </c>
      <c r="L18" s="23" t="str">
        <f>IF('Specifikacija troška'!A27&lt;&gt;"",'A. Opći podaci'!$C$19,"")</f>
        <v/>
      </c>
      <c r="M18" s="23" t="str">
        <f>IF('Specifikacija troška'!A27&lt;&gt;"",'A. Opći podaci'!$A$11,"")</f>
        <v/>
      </c>
      <c r="N18" s="23" t="str">
        <f>IF('Specifikacija troška'!A27&lt;&gt;"",'A. Opći podaci'!$K$19,"")</f>
        <v/>
      </c>
      <c r="O18" s="23" t="str">
        <f>IF('Specifikacija troška'!A27&lt;&gt;"",'A. Opći podaci'!$I$19,"")</f>
        <v/>
      </c>
      <c r="P18" s="23" t="str">
        <f>IF('Specifikacija troška'!A27&lt;&gt;"",'C. Plan rada'!#REF!,"")</f>
        <v/>
      </c>
      <c r="Q18" s="23" t="str">
        <f>IF('Specifikacija troška'!A27&lt;&gt;"",'C. Plan rada'!#REF!,"")</f>
        <v/>
      </c>
      <c r="R18" s="23" t="str">
        <f>IF('Specifikacija troška'!A27&lt;&gt;"",'C. Plan rada'!#REF!,"")</f>
        <v/>
      </c>
      <c r="S18" s="23" t="str">
        <f>IF('Specifikacija troška'!A27&lt;&gt;"",'C. Plan rada'!$F$14,"")</f>
        <v/>
      </c>
      <c r="T18" s="23"/>
      <c r="U18" s="23"/>
      <c r="V18" s="23"/>
      <c r="W18" s="23"/>
      <c r="X18" s="23"/>
      <c r="Y18" s="23" t="str">
        <f>IF('Specifikacija troška'!A27&lt;&gt;"",'C. Plan rada'!$F$16,"")</f>
        <v/>
      </c>
      <c r="Z18" s="23" t="str">
        <f>IF('Specifikacija troška'!A27&lt;&gt;"",'A. Opći podaci'!$A$31,"")</f>
        <v/>
      </c>
      <c r="AA18" s="23" t="str">
        <f>IF('Specifikacija troška'!A27&lt;&gt;"",'Specifikacija troška'!B27,"")</f>
        <v/>
      </c>
      <c r="AB18" s="23" t="str">
        <f>IF('Specifikacija troška'!A27&lt;&gt;"",'Specifikacija troška'!#REF!,"")</f>
        <v/>
      </c>
      <c r="AC18" s="23" t="str">
        <f>IF('Specifikacija troška'!A27&lt;&gt;"",'Specifikacija troška'!#REF!,"")</f>
        <v/>
      </c>
      <c r="AD18" s="54" t="str">
        <f>IF('Specifikacija troška'!A27&lt;&gt;"",'Specifikacija troška'!#REF!,"")</f>
        <v/>
      </c>
      <c r="AE18" s="54" t="str">
        <f>IF('Specifikacija troška'!A27&lt;&gt;"",'Specifikacija troška'!E27,"")</f>
        <v/>
      </c>
      <c r="AF18" s="23" t="str">
        <f>IF('Specifikacija troška'!A27&lt;&gt;"",'Specifikacija troška'!C27,"")</f>
        <v/>
      </c>
      <c r="AG18" s="23" t="str">
        <f>IF('Specifikacija troška'!A27&lt;&gt;"",'Specifikacija troška'!F27,"")</f>
        <v/>
      </c>
      <c r="AH18" s="23"/>
      <c r="AI18" s="23"/>
      <c r="AJ18" s="23"/>
      <c r="AK18" s="23"/>
      <c r="AL18" s="23"/>
      <c r="AM18" s="23"/>
    </row>
    <row r="19" spans="1:39">
      <c r="A19" s="23" t="str">
        <f>IF('Specifikacija troška'!A28&lt;&gt;"",'Specifikacija troška'!A28,"")</f>
        <v/>
      </c>
      <c r="B19" s="23" t="str">
        <f>IF('Specifikacija troška'!A28&lt;&gt;"",CONCATENATE('A. Opći podaci'!$E$31,"/",'Specifikacija troška'!A28),"")</f>
        <v/>
      </c>
      <c r="C19" s="23" t="str">
        <f>IF('Specifikacija troška'!A28&lt;&gt;"",'A. Opći podaci'!$E$31,"")</f>
        <v/>
      </c>
      <c r="D19" s="23" t="str">
        <f>IF('Specifikacija troška'!A28&lt;&gt;"",LEFT('A. Opći podaci'!#REF!,LEN('A. Opći podaci'!#REF!)-1),"")</f>
        <v/>
      </c>
      <c r="E19" s="23" t="str">
        <f>IF('Specifikacija troška'!A28&lt;&gt;"",RIGHT('A. Opći podaci'!#REF!,1),"")</f>
        <v/>
      </c>
      <c r="F19" s="23" t="str">
        <f>IF('Specifikacija troška'!A28&lt;&gt;"",'A. Opći podaci'!$A$7,"")</f>
        <v/>
      </c>
      <c r="G19" s="23" t="str">
        <f>IF('Specifikacija troška'!A28&lt;&gt;"",'A. Opći podaci'!#REF!,"")</f>
        <v/>
      </c>
      <c r="H19" s="23" t="str">
        <f>IF('Specifikacija troška'!A28&lt;&gt;"",'A. Opći podaci'!#REF!,"")</f>
        <v/>
      </c>
      <c r="I19" s="23" t="str">
        <f>IF('Specifikacija troška'!A28&lt;&gt;"",'A. Opći podaci'!#REF!,"")</f>
        <v/>
      </c>
      <c r="J19" s="23" t="str">
        <f>IF('Specifikacija troška'!A28&lt;&gt;"",'A. Opći podaci'!#REF!,"")</f>
        <v/>
      </c>
      <c r="K19" s="23" t="str">
        <f>IF('Specifikacija troška'!A28&lt;&gt;"",'A. Opći podaci'!$A$19,"")</f>
        <v/>
      </c>
      <c r="L19" s="23" t="str">
        <f>IF('Specifikacija troška'!A28&lt;&gt;"",'A. Opći podaci'!$C$19,"")</f>
        <v/>
      </c>
      <c r="M19" s="23" t="str">
        <f>IF('Specifikacija troška'!A28&lt;&gt;"",'A. Opći podaci'!$A$11,"")</f>
        <v/>
      </c>
      <c r="N19" s="23" t="str">
        <f>IF('Specifikacija troška'!A28&lt;&gt;"",'A. Opći podaci'!$K$19,"")</f>
        <v/>
      </c>
      <c r="O19" s="23" t="str">
        <f>IF('Specifikacija troška'!A28&lt;&gt;"",'A. Opći podaci'!$I$19,"")</f>
        <v/>
      </c>
      <c r="P19" s="23" t="str">
        <f>IF('Specifikacija troška'!A28&lt;&gt;"",'C. Plan rada'!#REF!,"")</f>
        <v/>
      </c>
      <c r="Q19" s="23" t="str">
        <f>IF('Specifikacija troška'!A28&lt;&gt;"",'C. Plan rada'!#REF!,"")</f>
        <v/>
      </c>
      <c r="R19" s="23" t="str">
        <f>IF('Specifikacija troška'!A28&lt;&gt;"",'C. Plan rada'!#REF!,"")</f>
        <v/>
      </c>
      <c r="S19" s="23" t="str">
        <f>IF('Specifikacija troška'!A28&lt;&gt;"",'C. Plan rada'!$F$14,"")</f>
        <v/>
      </c>
      <c r="T19" s="23"/>
      <c r="U19" s="23"/>
      <c r="V19" s="23"/>
      <c r="W19" s="23"/>
      <c r="X19" s="23"/>
      <c r="Y19" s="23" t="str">
        <f>IF('Specifikacija troška'!A28&lt;&gt;"",'C. Plan rada'!$F$16,"")</f>
        <v/>
      </c>
      <c r="Z19" s="23" t="str">
        <f>IF('Specifikacija troška'!A28&lt;&gt;"",'A. Opći podaci'!$A$31,"")</f>
        <v/>
      </c>
      <c r="AA19" s="23" t="str">
        <f>IF('Specifikacija troška'!A28&lt;&gt;"",'Specifikacija troška'!B28,"")</f>
        <v/>
      </c>
      <c r="AB19" s="23" t="str">
        <f>IF('Specifikacija troška'!A28&lt;&gt;"",'Specifikacija troška'!#REF!,"")</f>
        <v/>
      </c>
      <c r="AC19" s="23" t="str">
        <f>IF('Specifikacija troška'!A28&lt;&gt;"",'Specifikacija troška'!#REF!,"")</f>
        <v/>
      </c>
      <c r="AD19" s="54" t="str">
        <f>IF('Specifikacija troška'!A28&lt;&gt;"",'Specifikacija troška'!#REF!,"")</f>
        <v/>
      </c>
      <c r="AE19" s="54" t="str">
        <f>IF('Specifikacija troška'!A28&lt;&gt;"",'Specifikacija troška'!E28,"")</f>
        <v/>
      </c>
      <c r="AF19" s="23" t="str">
        <f>IF('Specifikacija troška'!A28&lt;&gt;"",'Specifikacija troška'!C28,"")</f>
        <v/>
      </c>
      <c r="AG19" s="23" t="str">
        <f>IF('Specifikacija troška'!A28&lt;&gt;"",'Specifikacija troška'!F28,"")</f>
        <v/>
      </c>
      <c r="AH19" s="23"/>
      <c r="AI19" s="23"/>
      <c r="AJ19" s="23"/>
      <c r="AK19" s="23"/>
      <c r="AL19" s="23"/>
      <c r="AM19" s="23"/>
    </row>
    <row r="20" spans="1:39">
      <c r="A20" s="23" t="str">
        <f>IF('Specifikacija troška'!A29&lt;&gt;"",'Specifikacija troška'!A29,"")</f>
        <v/>
      </c>
      <c r="B20" s="23" t="str">
        <f>IF('Specifikacija troška'!A29&lt;&gt;"",CONCATENATE('A. Opći podaci'!$E$31,"/",'Specifikacija troška'!A29),"")</f>
        <v/>
      </c>
      <c r="C20" s="23" t="str">
        <f>IF('Specifikacija troška'!A29&lt;&gt;"",'A. Opći podaci'!$E$31,"")</f>
        <v/>
      </c>
      <c r="D20" s="23" t="str">
        <f>IF('Specifikacija troška'!A29&lt;&gt;"",LEFT('A. Opći podaci'!#REF!,LEN('A. Opći podaci'!#REF!)-1),"")</f>
        <v/>
      </c>
      <c r="E20" s="23" t="str">
        <f>IF('Specifikacija troška'!A29&lt;&gt;"",RIGHT('A. Opći podaci'!#REF!,1),"")</f>
        <v/>
      </c>
      <c r="F20" s="23" t="str">
        <f>IF('Specifikacija troška'!A29&lt;&gt;"",'A. Opći podaci'!$A$7,"")</f>
        <v/>
      </c>
      <c r="G20" s="23" t="str">
        <f>IF('Specifikacija troška'!A29&lt;&gt;"",'A. Opći podaci'!#REF!,"")</f>
        <v/>
      </c>
      <c r="H20" s="23" t="str">
        <f>IF('Specifikacija troška'!A29&lt;&gt;"",'A. Opći podaci'!#REF!,"")</f>
        <v/>
      </c>
      <c r="I20" s="23" t="str">
        <f>IF('Specifikacija troška'!A29&lt;&gt;"",'A. Opći podaci'!#REF!,"")</f>
        <v/>
      </c>
      <c r="J20" s="23" t="str">
        <f>IF('Specifikacija troška'!A29&lt;&gt;"",'A. Opći podaci'!#REF!,"")</f>
        <v/>
      </c>
      <c r="K20" s="23" t="str">
        <f>IF('Specifikacija troška'!A29&lt;&gt;"",'A. Opći podaci'!$A$19,"")</f>
        <v/>
      </c>
      <c r="L20" s="23" t="str">
        <f>IF('Specifikacija troška'!A29&lt;&gt;"",'A. Opći podaci'!$C$19,"")</f>
        <v/>
      </c>
      <c r="M20" s="23" t="str">
        <f>IF('Specifikacija troška'!A29&lt;&gt;"",'A. Opći podaci'!$A$11,"")</f>
        <v/>
      </c>
      <c r="N20" s="23" t="str">
        <f>IF('Specifikacija troška'!A29&lt;&gt;"",'A. Opći podaci'!$K$19,"")</f>
        <v/>
      </c>
      <c r="O20" s="23" t="str">
        <f>IF('Specifikacija troška'!A29&lt;&gt;"",'A. Opći podaci'!$I$19,"")</f>
        <v/>
      </c>
      <c r="P20" s="23" t="str">
        <f>IF('Specifikacija troška'!A29&lt;&gt;"",'C. Plan rada'!#REF!,"")</f>
        <v/>
      </c>
      <c r="Q20" s="23" t="str">
        <f>IF('Specifikacija troška'!A29&lt;&gt;"",'C. Plan rada'!#REF!,"")</f>
        <v/>
      </c>
      <c r="R20" s="23" t="str">
        <f>IF('Specifikacija troška'!A29&lt;&gt;"",'C. Plan rada'!#REF!,"")</f>
        <v/>
      </c>
      <c r="S20" s="23" t="str">
        <f>IF('Specifikacija troška'!A29&lt;&gt;"",'C. Plan rada'!$F$14,"")</f>
        <v/>
      </c>
      <c r="T20" s="23"/>
      <c r="U20" s="23"/>
      <c r="V20" s="23"/>
      <c r="W20" s="23"/>
      <c r="X20" s="23"/>
      <c r="Y20" s="23" t="str">
        <f>IF('Specifikacija troška'!A29&lt;&gt;"",'C. Plan rada'!$F$16,"")</f>
        <v/>
      </c>
      <c r="Z20" s="23" t="str">
        <f>IF('Specifikacija troška'!A29&lt;&gt;"",'A. Opći podaci'!$A$31,"")</f>
        <v/>
      </c>
      <c r="AA20" s="23" t="str">
        <f>IF('Specifikacija troška'!A29&lt;&gt;"",'Specifikacija troška'!B29,"")</f>
        <v/>
      </c>
      <c r="AB20" s="23" t="str">
        <f>IF('Specifikacija troška'!A29&lt;&gt;"",'Specifikacija troška'!#REF!,"")</f>
        <v/>
      </c>
      <c r="AC20" s="23" t="str">
        <f>IF('Specifikacija troška'!A29&lt;&gt;"",'Specifikacija troška'!#REF!,"")</f>
        <v/>
      </c>
      <c r="AD20" s="54" t="str">
        <f>IF('Specifikacija troška'!A29&lt;&gt;"",'Specifikacija troška'!#REF!,"")</f>
        <v/>
      </c>
      <c r="AE20" s="54" t="str">
        <f>IF('Specifikacija troška'!A29&lt;&gt;"",'Specifikacija troška'!E29,"")</f>
        <v/>
      </c>
      <c r="AF20" s="23" t="str">
        <f>IF('Specifikacija troška'!A29&lt;&gt;"",'Specifikacija troška'!C29,"")</f>
        <v/>
      </c>
      <c r="AG20" s="23" t="str">
        <f>IF('Specifikacija troška'!A29&lt;&gt;"",'Specifikacija troška'!F29,"")</f>
        <v/>
      </c>
      <c r="AH20" s="23"/>
      <c r="AI20" s="23"/>
      <c r="AJ20" s="23"/>
      <c r="AK20" s="23"/>
      <c r="AL20" s="23"/>
      <c r="AM20" s="23"/>
    </row>
    <row r="21" spans="1:39">
      <c r="A21" s="23" t="str">
        <f>IF('Specifikacija troška'!A30&lt;&gt;"",'Specifikacija troška'!A30,"")</f>
        <v/>
      </c>
      <c r="B21" s="23" t="str">
        <f>IF('Specifikacija troška'!A30&lt;&gt;"",CONCATENATE('A. Opći podaci'!$E$31,"/",'Specifikacija troška'!A30),"")</f>
        <v/>
      </c>
      <c r="C21" s="23" t="str">
        <f>IF('Specifikacija troška'!A30&lt;&gt;"",'A. Opći podaci'!$E$31,"")</f>
        <v/>
      </c>
      <c r="D21" s="23" t="str">
        <f>IF('Specifikacija troška'!A30&lt;&gt;"",LEFT('A. Opći podaci'!#REF!,LEN('A. Opći podaci'!#REF!)-1),"")</f>
        <v/>
      </c>
      <c r="E21" s="23" t="str">
        <f>IF('Specifikacija troška'!A30&lt;&gt;"",RIGHT('A. Opći podaci'!#REF!,1),"")</f>
        <v/>
      </c>
      <c r="F21" s="23" t="str">
        <f>IF('Specifikacija troška'!A30&lt;&gt;"",'A. Opći podaci'!$A$7,"")</f>
        <v/>
      </c>
      <c r="G21" s="23" t="str">
        <f>IF('Specifikacija troška'!A30&lt;&gt;"",'A. Opći podaci'!#REF!,"")</f>
        <v/>
      </c>
      <c r="H21" s="23" t="str">
        <f>IF('Specifikacija troška'!A30&lt;&gt;"",'A. Opći podaci'!#REF!,"")</f>
        <v/>
      </c>
      <c r="I21" s="23" t="str">
        <f>IF('Specifikacija troška'!A30&lt;&gt;"",'A. Opći podaci'!#REF!,"")</f>
        <v/>
      </c>
      <c r="J21" s="23" t="str">
        <f>IF('Specifikacija troška'!A30&lt;&gt;"",'A. Opći podaci'!#REF!,"")</f>
        <v/>
      </c>
      <c r="K21" s="23" t="str">
        <f>IF('Specifikacija troška'!A30&lt;&gt;"",'A. Opći podaci'!$A$19,"")</f>
        <v/>
      </c>
      <c r="L21" s="23" t="str">
        <f>IF('Specifikacija troška'!A30&lt;&gt;"",'A. Opći podaci'!$C$19,"")</f>
        <v/>
      </c>
      <c r="M21" s="23" t="str">
        <f>IF('Specifikacija troška'!A30&lt;&gt;"",'A. Opći podaci'!$A$11,"")</f>
        <v/>
      </c>
      <c r="N21" s="23" t="str">
        <f>IF('Specifikacija troška'!A30&lt;&gt;"",'A. Opći podaci'!$K$19,"")</f>
        <v/>
      </c>
      <c r="O21" s="23" t="str">
        <f>IF('Specifikacija troška'!A30&lt;&gt;"",'A. Opći podaci'!$I$19,"")</f>
        <v/>
      </c>
      <c r="P21" s="23" t="str">
        <f>IF('Specifikacija troška'!A30&lt;&gt;"",'C. Plan rada'!#REF!,"")</f>
        <v/>
      </c>
      <c r="Q21" s="23" t="str">
        <f>IF('Specifikacija troška'!A30&lt;&gt;"",'C. Plan rada'!#REF!,"")</f>
        <v/>
      </c>
      <c r="R21" s="23" t="str">
        <f>IF('Specifikacija troška'!A30&lt;&gt;"",'C. Plan rada'!#REF!,"")</f>
        <v/>
      </c>
      <c r="S21" s="23" t="str">
        <f>IF('Specifikacija troška'!A30&lt;&gt;"",'C. Plan rada'!$F$14,"")</f>
        <v/>
      </c>
      <c r="T21" s="23"/>
      <c r="U21" s="23"/>
      <c r="V21" s="23"/>
      <c r="W21" s="23"/>
      <c r="X21" s="23"/>
      <c r="Y21" s="23" t="str">
        <f>IF('Specifikacija troška'!A30&lt;&gt;"",'C. Plan rada'!$F$16,"")</f>
        <v/>
      </c>
      <c r="Z21" s="23" t="str">
        <f>IF('Specifikacija troška'!A30&lt;&gt;"",'A. Opći podaci'!$A$31,"")</f>
        <v/>
      </c>
      <c r="AA21" s="23" t="str">
        <f>IF('Specifikacija troška'!A30&lt;&gt;"",'Specifikacija troška'!B30,"")</f>
        <v/>
      </c>
      <c r="AB21" s="23" t="str">
        <f>IF('Specifikacija troška'!A30&lt;&gt;"",'Specifikacija troška'!#REF!,"")</f>
        <v/>
      </c>
      <c r="AC21" s="23" t="str">
        <f>IF('Specifikacija troška'!A30&lt;&gt;"",'Specifikacija troška'!#REF!,"")</f>
        <v/>
      </c>
      <c r="AD21" s="54" t="str">
        <f>IF('Specifikacija troška'!A30&lt;&gt;"",'Specifikacija troška'!#REF!,"")</f>
        <v/>
      </c>
      <c r="AE21" s="54" t="str">
        <f>IF('Specifikacija troška'!A30&lt;&gt;"",'Specifikacija troška'!E30,"")</f>
        <v/>
      </c>
      <c r="AF21" s="23" t="str">
        <f>IF('Specifikacija troška'!A30&lt;&gt;"",'Specifikacija troška'!C30,"")</f>
        <v/>
      </c>
      <c r="AG21" s="23" t="str">
        <f>IF('Specifikacija troška'!A30&lt;&gt;"",'Specifikacija troška'!F30,"")</f>
        <v/>
      </c>
      <c r="AH21" s="23"/>
      <c r="AI21" s="23"/>
      <c r="AJ21" s="23"/>
      <c r="AK21" s="23"/>
      <c r="AL21" s="23"/>
      <c r="AM21" s="23"/>
    </row>
    <row r="22" spans="1:39">
      <c r="A22" s="23" t="str">
        <f>IF('Specifikacija troška'!A31&lt;&gt;"",'Specifikacija troška'!A31,"")</f>
        <v/>
      </c>
      <c r="B22" s="23" t="str">
        <f>IF('Specifikacija troška'!A31&lt;&gt;"",CONCATENATE('A. Opći podaci'!$E$31,"/",'Specifikacija troška'!A31),"")</f>
        <v/>
      </c>
      <c r="C22" s="23" t="str">
        <f>IF('Specifikacija troška'!A31&lt;&gt;"",'A. Opći podaci'!$E$31,"")</f>
        <v/>
      </c>
      <c r="D22" s="23" t="str">
        <f>IF('Specifikacija troška'!A31&lt;&gt;"",LEFT('A. Opći podaci'!#REF!,LEN('A. Opći podaci'!#REF!)-1),"")</f>
        <v/>
      </c>
      <c r="E22" s="23" t="str">
        <f>IF('Specifikacija troška'!A31&lt;&gt;"",RIGHT('A. Opći podaci'!#REF!,1),"")</f>
        <v/>
      </c>
      <c r="F22" s="23" t="str">
        <f>IF('Specifikacija troška'!A31&lt;&gt;"",'A. Opći podaci'!$A$7,"")</f>
        <v/>
      </c>
      <c r="G22" s="23" t="str">
        <f>IF('Specifikacija troška'!A31&lt;&gt;"",'A. Opći podaci'!#REF!,"")</f>
        <v/>
      </c>
      <c r="H22" s="23" t="str">
        <f>IF('Specifikacija troška'!A31&lt;&gt;"",'A. Opći podaci'!#REF!,"")</f>
        <v/>
      </c>
      <c r="I22" s="23" t="str">
        <f>IF('Specifikacija troška'!A31&lt;&gt;"",'A. Opći podaci'!#REF!,"")</f>
        <v/>
      </c>
      <c r="J22" s="23" t="str">
        <f>IF('Specifikacija troška'!A31&lt;&gt;"",'A. Opći podaci'!#REF!,"")</f>
        <v/>
      </c>
      <c r="K22" s="23" t="str">
        <f>IF('Specifikacija troška'!A31&lt;&gt;"",'A. Opći podaci'!$A$19,"")</f>
        <v/>
      </c>
      <c r="L22" s="23" t="str">
        <f>IF('Specifikacija troška'!A31&lt;&gt;"",'A. Opći podaci'!$C$19,"")</f>
        <v/>
      </c>
      <c r="M22" s="23" t="str">
        <f>IF('Specifikacija troška'!A31&lt;&gt;"",'A. Opći podaci'!$A$11,"")</f>
        <v/>
      </c>
      <c r="N22" s="23" t="str">
        <f>IF('Specifikacija troška'!A31&lt;&gt;"",'A. Opći podaci'!$K$19,"")</f>
        <v/>
      </c>
      <c r="O22" s="23" t="str">
        <f>IF('Specifikacija troška'!A31&lt;&gt;"",'A. Opći podaci'!$I$19,"")</f>
        <v/>
      </c>
      <c r="P22" s="23" t="str">
        <f>IF('Specifikacija troška'!A31&lt;&gt;"",'C. Plan rada'!#REF!,"")</f>
        <v/>
      </c>
      <c r="Q22" s="23" t="str">
        <f>IF('Specifikacija troška'!A31&lt;&gt;"",'C. Plan rada'!#REF!,"")</f>
        <v/>
      </c>
      <c r="R22" s="23" t="str">
        <f>IF('Specifikacija troška'!A31&lt;&gt;"",'C. Plan rada'!#REF!,"")</f>
        <v/>
      </c>
      <c r="S22" s="23" t="str">
        <f>IF('Specifikacija troška'!A31&lt;&gt;"",'C. Plan rada'!$F$14,"")</f>
        <v/>
      </c>
      <c r="T22" s="23"/>
      <c r="U22" s="23"/>
      <c r="V22" s="23"/>
      <c r="W22" s="23"/>
      <c r="X22" s="23"/>
      <c r="Y22" s="23" t="str">
        <f>IF('Specifikacija troška'!A31&lt;&gt;"",'C. Plan rada'!$F$16,"")</f>
        <v/>
      </c>
      <c r="Z22" s="23" t="str">
        <f>IF('Specifikacija troška'!A31&lt;&gt;"",'A. Opći podaci'!$A$31,"")</f>
        <v/>
      </c>
      <c r="AA22" s="23" t="str">
        <f>IF('Specifikacija troška'!A31&lt;&gt;"",'Specifikacija troška'!B31,"")</f>
        <v/>
      </c>
      <c r="AB22" s="23" t="str">
        <f>IF('Specifikacija troška'!A31&lt;&gt;"",'Specifikacija troška'!#REF!,"")</f>
        <v/>
      </c>
      <c r="AC22" s="23" t="str">
        <f>IF('Specifikacija troška'!A31&lt;&gt;"",'Specifikacija troška'!#REF!,"")</f>
        <v/>
      </c>
      <c r="AD22" s="54" t="str">
        <f>IF('Specifikacija troška'!A31&lt;&gt;"",'Specifikacija troška'!#REF!,"")</f>
        <v/>
      </c>
      <c r="AE22" s="54" t="str">
        <f>IF('Specifikacija troška'!A31&lt;&gt;"",'Specifikacija troška'!E31,"")</f>
        <v/>
      </c>
      <c r="AF22" s="23" t="str">
        <f>IF('Specifikacija troška'!A31&lt;&gt;"",'Specifikacija troška'!C31,"")</f>
        <v/>
      </c>
      <c r="AG22" s="23" t="str">
        <f>IF('Specifikacija troška'!A31&lt;&gt;"",'Specifikacija troška'!F31,"")</f>
        <v/>
      </c>
      <c r="AH22" s="23"/>
      <c r="AI22" s="23"/>
      <c r="AJ22" s="23"/>
      <c r="AK22" s="23"/>
      <c r="AL22" s="23"/>
      <c r="AM22" s="23"/>
    </row>
    <row r="23" spans="1:39">
      <c r="A23" s="23" t="str">
        <f>IF('Specifikacija troška'!A32&lt;&gt;"",'Specifikacija troška'!A32,"")</f>
        <v/>
      </c>
      <c r="B23" s="23" t="str">
        <f>IF('Specifikacija troška'!A32&lt;&gt;"",CONCATENATE('A. Opći podaci'!$E$31,"/",'Specifikacija troška'!A32),"")</f>
        <v/>
      </c>
      <c r="C23" s="23" t="str">
        <f>IF('Specifikacija troška'!A32&lt;&gt;"",'A. Opći podaci'!$E$31,"")</f>
        <v/>
      </c>
      <c r="D23" s="23" t="str">
        <f>IF('Specifikacija troška'!A32&lt;&gt;"",LEFT('A. Opći podaci'!#REF!,LEN('A. Opći podaci'!#REF!)-1),"")</f>
        <v/>
      </c>
      <c r="E23" s="23" t="str">
        <f>IF('Specifikacija troška'!A32&lt;&gt;"",RIGHT('A. Opći podaci'!#REF!,1),"")</f>
        <v/>
      </c>
      <c r="F23" s="23" t="str">
        <f>IF('Specifikacija troška'!A32&lt;&gt;"",'A. Opći podaci'!$A$7,"")</f>
        <v/>
      </c>
      <c r="G23" s="23" t="str">
        <f>IF('Specifikacija troška'!A32&lt;&gt;"",'A. Opći podaci'!#REF!,"")</f>
        <v/>
      </c>
      <c r="H23" s="23" t="str">
        <f>IF('Specifikacija troška'!A32&lt;&gt;"",'A. Opći podaci'!#REF!,"")</f>
        <v/>
      </c>
      <c r="I23" s="23" t="str">
        <f>IF('Specifikacija troška'!A32&lt;&gt;"",'A. Opći podaci'!#REF!,"")</f>
        <v/>
      </c>
      <c r="J23" s="23" t="str">
        <f>IF('Specifikacija troška'!A32&lt;&gt;"",'A. Opći podaci'!#REF!,"")</f>
        <v/>
      </c>
      <c r="K23" s="23" t="str">
        <f>IF('Specifikacija troška'!A32&lt;&gt;"",'A. Opći podaci'!$A$19,"")</f>
        <v/>
      </c>
      <c r="L23" s="23" t="str">
        <f>IF('Specifikacija troška'!A32&lt;&gt;"",'A. Opći podaci'!$C$19,"")</f>
        <v/>
      </c>
      <c r="M23" s="23" t="str">
        <f>IF('Specifikacija troška'!A32&lt;&gt;"",'A. Opći podaci'!$A$11,"")</f>
        <v/>
      </c>
      <c r="N23" s="23" t="str">
        <f>IF('Specifikacija troška'!A32&lt;&gt;"",'A. Opći podaci'!$K$19,"")</f>
        <v/>
      </c>
      <c r="O23" s="23" t="str">
        <f>IF('Specifikacija troška'!A32&lt;&gt;"",'A. Opći podaci'!$I$19,"")</f>
        <v/>
      </c>
      <c r="P23" s="23" t="str">
        <f>IF('Specifikacija troška'!A32&lt;&gt;"",'C. Plan rada'!#REF!,"")</f>
        <v/>
      </c>
      <c r="Q23" s="23" t="str">
        <f>IF('Specifikacija troška'!A32&lt;&gt;"",'C. Plan rada'!#REF!,"")</f>
        <v/>
      </c>
      <c r="R23" s="23" t="str">
        <f>IF('Specifikacija troška'!A32&lt;&gt;"",'C. Plan rada'!#REF!,"")</f>
        <v/>
      </c>
      <c r="S23" s="23" t="str">
        <f>IF('Specifikacija troška'!A32&lt;&gt;"",'C. Plan rada'!$F$14,"")</f>
        <v/>
      </c>
      <c r="T23" s="23"/>
      <c r="U23" s="23"/>
      <c r="V23" s="23"/>
      <c r="W23" s="23"/>
      <c r="X23" s="23"/>
      <c r="Y23" s="23" t="str">
        <f>IF('Specifikacija troška'!A32&lt;&gt;"",'C. Plan rada'!$F$16,"")</f>
        <v/>
      </c>
      <c r="Z23" s="23" t="str">
        <f>IF('Specifikacija troška'!A32&lt;&gt;"",'A. Opći podaci'!$A$31,"")</f>
        <v/>
      </c>
      <c r="AA23" s="23" t="str">
        <f>IF('Specifikacija troška'!A32&lt;&gt;"",'Specifikacija troška'!B32,"")</f>
        <v/>
      </c>
      <c r="AB23" s="23" t="str">
        <f>IF('Specifikacija troška'!A32&lt;&gt;"",'Specifikacija troška'!#REF!,"")</f>
        <v/>
      </c>
      <c r="AC23" s="23" t="str">
        <f>IF('Specifikacija troška'!A32&lt;&gt;"",'Specifikacija troška'!#REF!,"")</f>
        <v/>
      </c>
      <c r="AD23" s="54" t="str">
        <f>IF('Specifikacija troška'!A32&lt;&gt;"",'Specifikacija troška'!#REF!,"")</f>
        <v/>
      </c>
      <c r="AE23" s="54" t="str">
        <f>IF('Specifikacija troška'!A32&lt;&gt;"",'Specifikacija troška'!E32,"")</f>
        <v/>
      </c>
      <c r="AF23" s="23" t="str">
        <f>IF('Specifikacija troška'!A32&lt;&gt;"",'Specifikacija troška'!C32,"")</f>
        <v/>
      </c>
      <c r="AG23" s="23" t="str">
        <f>IF('Specifikacija troška'!A32&lt;&gt;"",'Specifikacija troška'!F32,"")</f>
        <v/>
      </c>
      <c r="AH23" s="23"/>
      <c r="AI23" s="23"/>
      <c r="AJ23" s="23"/>
      <c r="AK23" s="23"/>
      <c r="AL23" s="23"/>
      <c r="AM23" s="23"/>
    </row>
    <row r="24" spans="1:39">
      <c r="A24" s="23" t="str">
        <f>IF('Specifikacija troška'!A33&lt;&gt;"",'Specifikacija troška'!A33,"")</f>
        <v/>
      </c>
      <c r="B24" s="23" t="str">
        <f>IF('Specifikacija troška'!A33&lt;&gt;"",CONCATENATE('A. Opći podaci'!$E$31,"/",'Specifikacija troška'!A33),"")</f>
        <v/>
      </c>
      <c r="C24" s="23" t="str">
        <f>IF('Specifikacija troška'!A33&lt;&gt;"",'A. Opći podaci'!$E$31,"")</f>
        <v/>
      </c>
      <c r="D24" s="23" t="str">
        <f>IF('Specifikacija troška'!A33&lt;&gt;"",LEFT('A. Opći podaci'!#REF!,LEN('A. Opći podaci'!#REF!)-1),"")</f>
        <v/>
      </c>
      <c r="E24" s="23" t="str">
        <f>IF('Specifikacija troška'!A33&lt;&gt;"",RIGHT('A. Opći podaci'!#REF!,1),"")</f>
        <v/>
      </c>
      <c r="F24" s="23" t="str">
        <f>IF('Specifikacija troška'!A33&lt;&gt;"",'A. Opći podaci'!$A$7,"")</f>
        <v/>
      </c>
      <c r="G24" s="23" t="str">
        <f>IF('Specifikacija troška'!A33&lt;&gt;"",'A. Opći podaci'!#REF!,"")</f>
        <v/>
      </c>
      <c r="H24" s="23" t="str">
        <f>IF('Specifikacija troška'!A33&lt;&gt;"",'A. Opći podaci'!#REF!,"")</f>
        <v/>
      </c>
      <c r="I24" s="23" t="str">
        <f>IF('Specifikacija troška'!A33&lt;&gt;"",'A. Opći podaci'!#REF!,"")</f>
        <v/>
      </c>
      <c r="J24" s="23" t="str">
        <f>IF('Specifikacija troška'!A33&lt;&gt;"",'A. Opći podaci'!#REF!,"")</f>
        <v/>
      </c>
      <c r="K24" s="23" t="str">
        <f>IF('Specifikacija troška'!A33&lt;&gt;"",'A. Opći podaci'!$A$19,"")</f>
        <v/>
      </c>
      <c r="L24" s="23" t="str">
        <f>IF('Specifikacija troška'!A33&lt;&gt;"",'A. Opći podaci'!$C$19,"")</f>
        <v/>
      </c>
      <c r="M24" s="23" t="str">
        <f>IF('Specifikacija troška'!A33&lt;&gt;"",'A. Opći podaci'!$A$11,"")</f>
        <v/>
      </c>
      <c r="N24" s="23" t="str">
        <f>IF('Specifikacija troška'!A33&lt;&gt;"",'A. Opći podaci'!$K$19,"")</f>
        <v/>
      </c>
      <c r="O24" s="23" t="str">
        <f>IF('Specifikacija troška'!A33&lt;&gt;"",'A. Opći podaci'!$I$19,"")</f>
        <v/>
      </c>
      <c r="P24" s="23" t="str">
        <f>IF('Specifikacija troška'!A33&lt;&gt;"",'C. Plan rada'!#REF!,"")</f>
        <v/>
      </c>
      <c r="Q24" s="23" t="str">
        <f>IF('Specifikacija troška'!A33&lt;&gt;"",'C. Plan rada'!#REF!,"")</f>
        <v/>
      </c>
      <c r="R24" s="23" t="str">
        <f>IF('Specifikacija troška'!A33&lt;&gt;"",'C. Plan rada'!#REF!,"")</f>
        <v/>
      </c>
      <c r="S24" s="23" t="str">
        <f>IF('Specifikacija troška'!A33&lt;&gt;"",'C. Plan rada'!$F$14,"")</f>
        <v/>
      </c>
      <c r="T24" s="23"/>
      <c r="U24" s="23"/>
      <c r="V24" s="23"/>
      <c r="W24" s="23"/>
      <c r="X24" s="23"/>
      <c r="Y24" s="23" t="str">
        <f>IF('Specifikacija troška'!A33&lt;&gt;"",'C. Plan rada'!$F$16,"")</f>
        <v/>
      </c>
      <c r="Z24" s="23" t="str">
        <f>IF('Specifikacija troška'!A33&lt;&gt;"",'A. Opći podaci'!$A$31,"")</f>
        <v/>
      </c>
      <c r="AA24" s="23" t="str">
        <f>IF('Specifikacija troška'!A33&lt;&gt;"",'Specifikacija troška'!B33,"")</f>
        <v/>
      </c>
      <c r="AB24" s="23" t="str">
        <f>IF('Specifikacija troška'!A33&lt;&gt;"",'Specifikacija troška'!#REF!,"")</f>
        <v/>
      </c>
      <c r="AC24" s="23" t="str">
        <f>IF('Specifikacija troška'!A33&lt;&gt;"",'Specifikacija troška'!#REF!,"")</f>
        <v/>
      </c>
      <c r="AD24" s="54" t="str">
        <f>IF('Specifikacija troška'!A33&lt;&gt;"",'Specifikacija troška'!#REF!,"")</f>
        <v/>
      </c>
      <c r="AE24" s="54" t="str">
        <f>IF('Specifikacija troška'!A33&lt;&gt;"",'Specifikacija troška'!E33,"")</f>
        <v/>
      </c>
      <c r="AF24" s="23" t="str">
        <f>IF('Specifikacija troška'!A33&lt;&gt;"",'Specifikacija troška'!C33,"")</f>
        <v/>
      </c>
      <c r="AG24" s="23" t="str">
        <f>IF('Specifikacija troška'!A33&lt;&gt;"",'Specifikacija troška'!F33,"")</f>
        <v/>
      </c>
      <c r="AH24" s="23"/>
      <c r="AI24" s="23"/>
      <c r="AJ24" s="23"/>
      <c r="AK24" s="23"/>
      <c r="AL24" s="23"/>
      <c r="AM24" s="23"/>
    </row>
    <row r="25" spans="1:39">
      <c r="A25" s="23" t="str">
        <f>IF('Specifikacija troška'!A34&lt;&gt;"",'Specifikacija troška'!A34,"")</f>
        <v/>
      </c>
      <c r="B25" s="23" t="str">
        <f>IF('Specifikacija troška'!A34&lt;&gt;"",CONCATENATE('A. Opći podaci'!$E$31,"/",'Specifikacija troška'!A34),"")</f>
        <v/>
      </c>
      <c r="C25" s="23" t="str">
        <f>IF('Specifikacija troška'!A34&lt;&gt;"",'A. Opći podaci'!$E$31,"")</f>
        <v/>
      </c>
      <c r="D25" s="23" t="str">
        <f>IF('Specifikacija troška'!A34&lt;&gt;"",LEFT('A. Opći podaci'!#REF!,LEN('A. Opći podaci'!#REF!)-1),"")</f>
        <v/>
      </c>
      <c r="E25" s="23" t="str">
        <f>IF('Specifikacija troška'!A34&lt;&gt;"",RIGHT('A. Opći podaci'!#REF!,1),"")</f>
        <v/>
      </c>
      <c r="F25" s="23" t="str">
        <f>IF('Specifikacija troška'!A34&lt;&gt;"",'A. Opći podaci'!$A$7,"")</f>
        <v/>
      </c>
      <c r="G25" s="23" t="str">
        <f>IF('Specifikacija troška'!A34&lt;&gt;"",'A. Opći podaci'!#REF!,"")</f>
        <v/>
      </c>
      <c r="H25" s="23" t="str">
        <f>IF('Specifikacija troška'!A34&lt;&gt;"",'A. Opći podaci'!#REF!,"")</f>
        <v/>
      </c>
      <c r="I25" s="23" t="str">
        <f>IF('Specifikacija troška'!A34&lt;&gt;"",'A. Opći podaci'!#REF!,"")</f>
        <v/>
      </c>
      <c r="J25" s="23" t="str">
        <f>IF('Specifikacija troška'!A34&lt;&gt;"",'A. Opći podaci'!#REF!,"")</f>
        <v/>
      </c>
      <c r="K25" s="23" t="str">
        <f>IF('Specifikacija troška'!A34&lt;&gt;"",'A. Opći podaci'!$A$19,"")</f>
        <v/>
      </c>
      <c r="L25" s="23" t="str">
        <f>IF('Specifikacija troška'!A34&lt;&gt;"",'A. Opći podaci'!$C$19,"")</f>
        <v/>
      </c>
      <c r="M25" s="23" t="str">
        <f>IF('Specifikacija troška'!A34&lt;&gt;"",'A. Opći podaci'!$A$11,"")</f>
        <v/>
      </c>
      <c r="N25" s="23" t="str">
        <f>IF('Specifikacija troška'!A34&lt;&gt;"",'A. Opći podaci'!$K$19,"")</f>
        <v/>
      </c>
      <c r="O25" s="23" t="str">
        <f>IF('Specifikacija troška'!A34&lt;&gt;"",'A. Opći podaci'!$I$19,"")</f>
        <v/>
      </c>
      <c r="P25" s="23" t="str">
        <f>IF('Specifikacija troška'!A34&lt;&gt;"",'C. Plan rada'!#REF!,"")</f>
        <v/>
      </c>
      <c r="Q25" s="23" t="str">
        <f>IF('Specifikacija troška'!A34&lt;&gt;"",'C. Plan rada'!#REF!,"")</f>
        <v/>
      </c>
      <c r="R25" s="23" t="str">
        <f>IF('Specifikacija troška'!A34&lt;&gt;"",'C. Plan rada'!#REF!,"")</f>
        <v/>
      </c>
      <c r="S25" s="23" t="str">
        <f>IF('Specifikacija troška'!A34&lt;&gt;"",'C. Plan rada'!$F$14,"")</f>
        <v/>
      </c>
      <c r="T25" s="23"/>
      <c r="U25" s="23"/>
      <c r="V25" s="23"/>
      <c r="W25" s="23"/>
      <c r="X25" s="23"/>
      <c r="Y25" s="23" t="str">
        <f>IF('Specifikacija troška'!A34&lt;&gt;"",'C. Plan rada'!$F$16,"")</f>
        <v/>
      </c>
      <c r="Z25" s="23" t="str">
        <f>IF('Specifikacija troška'!A34&lt;&gt;"",'A. Opći podaci'!$A$31,"")</f>
        <v/>
      </c>
      <c r="AA25" s="23" t="str">
        <f>IF('Specifikacija troška'!A34&lt;&gt;"",'Specifikacija troška'!B34,"")</f>
        <v/>
      </c>
      <c r="AB25" s="23" t="str">
        <f>IF('Specifikacija troška'!A34&lt;&gt;"",'Specifikacija troška'!#REF!,"")</f>
        <v/>
      </c>
      <c r="AC25" s="23" t="str">
        <f>IF('Specifikacija troška'!A34&lt;&gt;"",'Specifikacija troška'!#REF!,"")</f>
        <v/>
      </c>
      <c r="AD25" s="54" t="str">
        <f>IF('Specifikacija troška'!A34&lt;&gt;"",'Specifikacija troška'!#REF!,"")</f>
        <v/>
      </c>
      <c r="AE25" s="54" t="str">
        <f>IF('Specifikacija troška'!A34&lt;&gt;"",'Specifikacija troška'!E34,"")</f>
        <v/>
      </c>
      <c r="AF25" s="23" t="str">
        <f>IF('Specifikacija troška'!A34&lt;&gt;"",'Specifikacija troška'!C34,"")</f>
        <v/>
      </c>
      <c r="AG25" s="23" t="str">
        <f>IF('Specifikacija troška'!A34&lt;&gt;"",'Specifikacija troška'!F34,"")</f>
        <v/>
      </c>
      <c r="AH25" s="23"/>
      <c r="AI25" s="23"/>
      <c r="AJ25" s="23"/>
      <c r="AK25" s="23"/>
      <c r="AL25" s="23"/>
      <c r="AM25" s="23"/>
    </row>
    <row r="26" spans="1:39">
      <c r="A26" s="23" t="str">
        <f>IF('Specifikacija troška'!A35&lt;&gt;"",'Specifikacija troška'!A35,"")</f>
        <v/>
      </c>
      <c r="B26" s="23" t="str">
        <f>IF('Specifikacija troška'!A35&lt;&gt;"",CONCATENATE('A. Opći podaci'!$E$31,"/",'Specifikacija troška'!A35),"")</f>
        <v/>
      </c>
      <c r="C26" s="23" t="str">
        <f>IF('Specifikacija troška'!A35&lt;&gt;"",'A. Opći podaci'!$E$31,"")</f>
        <v/>
      </c>
      <c r="D26" s="23" t="str">
        <f>IF('Specifikacija troška'!A35&lt;&gt;"",LEFT('A. Opći podaci'!#REF!,LEN('A. Opći podaci'!#REF!)-1),"")</f>
        <v/>
      </c>
      <c r="E26" s="23" t="str">
        <f>IF('Specifikacija troška'!A35&lt;&gt;"",RIGHT('A. Opći podaci'!#REF!,1),"")</f>
        <v/>
      </c>
      <c r="F26" s="23" t="str">
        <f>IF('Specifikacija troška'!A35&lt;&gt;"",'A. Opći podaci'!$A$7,"")</f>
        <v/>
      </c>
      <c r="G26" s="23" t="str">
        <f>IF('Specifikacija troška'!A35&lt;&gt;"",'A. Opći podaci'!#REF!,"")</f>
        <v/>
      </c>
      <c r="H26" s="23" t="str">
        <f>IF('Specifikacija troška'!A35&lt;&gt;"",'A. Opći podaci'!#REF!,"")</f>
        <v/>
      </c>
      <c r="I26" s="23" t="str">
        <f>IF('Specifikacija troška'!A35&lt;&gt;"",'A. Opći podaci'!#REF!,"")</f>
        <v/>
      </c>
      <c r="J26" s="23" t="str">
        <f>IF('Specifikacija troška'!A35&lt;&gt;"",'A. Opći podaci'!#REF!,"")</f>
        <v/>
      </c>
      <c r="K26" s="23" t="str">
        <f>IF('Specifikacija troška'!A35&lt;&gt;"",'A. Opći podaci'!$A$19,"")</f>
        <v/>
      </c>
      <c r="L26" s="23" t="str">
        <f>IF('Specifikacija troška'!A35&lt;&gt;"",'A. Opći podaci'!$C$19,"")</f>
        <v/>
      </c>
      <c r="M26" s="23" t="str">
        <f>IF('Specifikacija troška'!A35&lt;&gt;"",'A. Opći podaci'!$A$11,"")</f>
        <v/>
      </c>
      <c r="N26" s="23" t="str">
        <f>IF('Specifikacija troška'!A35&lt;&gt;"",'A. Opći podaci'!$K$19,"")</f>
        <v/>
      </c>
      <c r="O26" s="23" t="str">
        <f>IF('Specifikacija troška'!A35&lt;&gt;"",'A. Opći podaci'!$I$19,"")</f>
        <v/>
      </c>
      <c r="P26" s="23" t="str">
        <f>IF('Specifikacija troška'!A35&lt;&gt;"",'C. Plan rada'!#REF!,"")</f>
        <v/>
      </c>
      <c r="Q26" s="23" t="str">
        <f>IF('Specifikacija troška'!A35&lt;&gt;"",'C. Plan rada'!#REF!,"")</f>
        <v/>
      </c>
      <c r="R26" s="23" t="str">
        <f>IF('Specifikacija troška'!A35&lt;&gt;"",'C. Plan rada'!#REF!,"")</f>
        <v/>
      </c>
      <c r="S26" s="23" t="str">
        <f>IF('Specifikacija troška'!A35&lt;&gt;"",'C. Plan rada'!$F$14,"")</f>
        <v/>
      </c>
      <c r="T26" s="23"/>
      <c r="U26" s="23"/>
      <c r="V26" s="23"/>
      <c r="W26" s="23"/>
      <c r="X26" s="23"/>
      <c r="Y26" s="23" t="str">
        <f>IF('Specifikacija troška'!A35&lt;&gt;"",'C. Plan rada'!$F$16,"")</f>
        <v/>
      </c>
      <c r="Z26" s="23" t="str">
        <f>IF('Specifikacija troška'!A35&lt;&gt;"",'A. Opći podaci'!$A$31,"")</f>
        <v/>
      </c>
      <c r="AA26" s="23" t="str">
        <f>IF('Specifikacija troška'!A35&lt;&gt;"",'Specifikacija troška'!B35,"")</f>
        <v/>
      </c>
      <c r="AB26" s="23" t="str">
        <f>IF('Specifikacija troška'!A35&lt;&gt;"",'Specifikacija troška'!#REF!,"")</f>
        <v/>
      </c>
      <c r="AC26" s="23" t="str">
        <f>IF('Specifikacija troška'!A35&lt;&gt;"",'Specifikacija troška'!#REF!,"")</f>
        <v/>
      </c>
      <c r="AD26" s="54" t="str">
        <f>IF('Specifikacija troška'!A35&lt;&gt;"",'Specifikacija troška'!#REF!,"")</f>
        <v/>
      </c>
      <c r="AE26" s="54" t="str">
        <f>IF('Specifikacija troška'!A35&lt;&gt;"",'Specifikacija troška'!E35,"")</f>
        <v/>
      </c>
      <c r="AF26" s="23" t="str">
        <f>IF('Specifikacija troška'!A35&lt;&gt;"",'Specifikacija troška'!C35,"")</f>
        <v/>
      </c>
      <c r="AG26" s="23" t="str">
        <f>IF('Specifikacija troška'!A35&lt;&gt;"",'Specifikacija troška'!F35,"")</f>
        <v/>
      </c>
      <c r="AH26" s="23"/>
      <c r="AI26" s="23"/>
      <c r="AJ26" s="23"/>
      <c r="AK26" s="23"/>
      <c r="AL26" s="23"/>
      <c r="AM26" s="23"/>
    </row>
    <row r="27" spans="1:39">
      <c r="A27" s="23" t="str">
        <f>IF('Specifikacija troška'!A36&lt;&gt;"",'Specifikacija troška'!A36,"")</f>
        <v/>
      </c>
      <c r="B27" s="23" t="str">
        <f>IF('Specifikacija troška'!A36&lt;&gt;"",CONCATENATE('A. Opći podaci'!$E$31,"/",'Specifikacija troška'!A36),"")</f>
        <v/>
      </c>
      <c r="C27" s="23" t="str">
        <f>IF('Specifikacija troška'!A36&lt;&gt;"",'A. Opći podaci'!$E$31,"")</f>
        <v/>
      </c>
      <c r="D27" s="23" t="str">
        <f>IF('Specifikacija troška'!A36&lt;&gt;"",LEFT('A. Opći podaci'!#REF!,LEN('A. Opći podaci'!#REF!)-1),"")</f>
        <v/>
      </c>
      <c r="E27" s="23" t="str">
        <f>IF('Specifikacija troška'!A36&lt;&gt;"",RIGHT('A. Opći podaci'!#REF!,1),"")</f>
        <v/>
      </c>
      <c r="F27" s="23" t="str">
        <f>IF('Specifikacija troška'!A36&lt;&gt;"",'A. Opći podaci'!$A$7,"")</f>
        <v/>
      </c>
      <c r="G27" s="23" t="str">
        <f>IF('Specifikacija troška'!A36&lt;&gt;"",'A. Opći podaci'!#REF!,"")</f>
        <v/>
      </c>
      <c r="H27" s="23" t="str">
        <f>IF('Specifikacija troška'!A36&lt;&gt;"",'A. Opći podaci'!#REF!,"")</f>
        <v/>
      </c>
      <c r="I27" s="23" t="str">
        <f>IF('Specifikacija troška'!A36&lt;&gt;"",'A. Opći podaci'!#REF!,"")</f>
        <v/>
      </c>
      <c r="J27" s="23" t="str">
        <f>IF('Specifikacija troška'!A36&lt;&gt;"",'A. Opći podaci'!#REF!,"")</f>
        <v/>
      </c>
      <c r="K27" s="23" t="str">
        <f>IF('Specifikacija troška'!A36&lt;&gt;"",'A. Opći podaci'!$A$19,"")</f>
        <v/>
      </c>
      <c r="L27" s="23" t="str">
        <f>IF('Specifikacija troška'!A36&lt;&gt;"",'A. Opći podaci'!$C$19,"")</f>
        <v/>
      </c>
      <c r="M27" s="23" t="str">
        <f>IF('Specifikacija troška'!A36&lt;&gt;"",'A. Opći podaci'!$A$11,"")</f>
        <v/>
      </c>
      <c r="N27" s="23" t="str">
        <f>IF('Specifikacija troška'!A36&lt;&gt;"",'A. Opći podaci'!$K$19,"")</f>
        <v/>
      </c>
      <c r="O27" s="23" t="str">
        <f>IF('Specifikacija troška'!A36&lt;&gt;"",'A. Opći podaci'!$I$19,"")</f>
        <v/>
      </c>
      <c r="P27" s="23" t="str">
        <f>IF('Specifikacija troška'!A36&lt;&gt;"",'C. Plan rada'!#REF!,"")</f>
        <v/>
      </c>
      <c r="Q27" s="23" t="str">
        <f>IF('Specifikacija troška'!A36&lt;&gt;"",'C. Plan rada'!#REF!,"")</f>
        <v/>
      </c>
      <c r="R27" s="23" t="str">
        <f>IF('Specifikacija troška'!A36&lt;&gt;"",'C. Plan rada'!#REF!,"")</f>
        <v/>
      </c>
      <c r="S27" s="23" t="str">
        <f>IF('Specifikacija troška'!A36&lt;&gt;"",'C. Plan rada'!$F$14,"")</f>
        <v/>
      </c>
      <c r="T27" s="23"/>
      <c r="U27" s="23"/>
      <c r="V27" s="23"/>
      <c r="W27" s="23"/>
      <c r="X27" s="23"/>
      <c r="Y27" s="23" t="str">
        <f>IF('Specifikacija troška'!A36&lt;&gt;"",'C. Plan rada'!$F$16,"")</f>
        <v/>
      </c>
      <c r="Z27" s="23" t="str">
        <f>IF('Specifikacija troška'!A36&lt;&gt;"",'A. Opći podaci'!$A$31,"")</f>
        <v/>
      </c>
      <c r="AA27" s="23" t="str">
        <f>IF('Specifikacija troška'!A36&lt;&gt;"",'Specifikacija troška'!B36,"")</f>
        <v/>
      </c>
      <c r="AB27" s="23" t="str">
        <f>IF('Specifikacija troška'!A36&lt;&gt;"",'Specifikacija troška'!#REF!,"")</f>
        <v/>
      </c>
      <c r="AC27" s="23" t="str">
        <f>IF('Specifikacija troška'!A36&lt;&gt;"",'Specifikacija troška'!#REF!,"")</f>
        <v/>
      </c>
      <c r="AD27" s="54" t="str">
        <f>IF('Specifikacija troška'!A36&lt;&gt;"",'Specifikacija troška'!#REF!,"")</f>
        <v/>
      </c>
      <c r="AE27" s="54" t="str">
        <f>IF('Specifikacija troška'!A36&lt;&gt;"",'Specifikacija troška'!E36,"")</f>
        <v/>
      </c>
      <c r="AF27" s="23" t="str">
        <f>IF('Specifikacija troška'!A36&lt;&gt;"",'Specifikacija troška'!C36,"")</f>
        <v/>
      </c>
      <c r="AG27" s="23" t="str">
        <f>IF('Specifikacija troška'!A36&lt;&gt;"",'Specifikacija troška'!F36,"")</f>
        <v/>
      </c>
      <c r="AH27" s="23"/>
      <c r="AI27" s="23"/>
      <c r="AJ27" s="23"/>
      <c r="AK27" s="23"/>
      <c r="AL27" s="23"/>
      <c r="AM27" s="23"/>
    </row>
    <row r="28" spans="1:39">
      <c r="A28" s="23" t="str">
        <f>IF('Specifikacija troška'!A37&lt;&gt;"",'Specifikacija troška'!A37,"")</f>
        <v/>
      </c>
      <c r="B28" s="23" t="str">
        <f>IF('Specifikacija troška'!A37&lt;&gt;"",CONCATENATE('A. Opći podaci'!$E$31,"/",'Specifikacija troška'!A37),"")</f>
        <v/>
      </c>
      <c r="C28" s="23" t="str">
        <f>IF('Specifikacija troška'!A37&lt;&gt;"",'A. Opći podaci'!$E$31,"")</f>
        <v/>
      </c>
      <c r="D28" s="23" t="str">
        <f>IF('Specifikacija troška'!A37&lt;&gt;"",LEFT('A. Opći podaci'!#REF!,LEN('A. Opći podaci'!#REF!)-1),"")</f>
        <v/>
      </c>
      <c r="E28" s="23" t="str">
        <f>IF('Specifikacija troška'!A37&lt;&gt;"",RIGHT('A. Opći podaci'!#REF!,1),"")</f>
        <v/>
      </c>
      <c r="F28" s="23" t="str">
        <f>IF('Specifikacija troška'!A37&lt;&gt;"",'A. Opći podaci'!$A$7,"")</f>
        <v/>
      </c>
      <c r="G28" s="23" t="str">
        <f>IF('Specifikacija troška'!A37&lt;&gt;"",'A. Opći podaci'!#REF!,"")</f>
        <v/>
      </c>
      <c r="H28" s="23" t="str">
        <f>IF('Specifikacija troška'!A37&lt;&gt;"",'A. Opći podaci'!#REF!,"")</f>
        <v/>
      </c>
      <c r="I28" s="23" t="str">
        <f>IF('Specifikacija troška'!A37&lt;&gt;"",'A. Opći podaci'!#REF!,"")</f>
        <v/>
      </c>
      <c r="J28" s="23" t="str">
        <f>IF('Specifikacija troška'!A37&lt;&gt;"",'A. Opći podaci'!#REF!,"")</f>
        <v/>
      </c>
      <c r="K28" s="23" t="str">
        <f>IF('Specifikacija troška'!A37&lt;&gt;"",'A. Opći podaci'!$A$19,"")</f>
        <v/>
      </c>
      <c r="L28" s="23" t="str">
        <f>IF('Specifikacija troška'!A37&lt;&gt;"",'A. Opći podaci'!$C$19,"")</f>
        <v/>
      </c>
      <c r="M28" s="23" t="str">
        <f>IF('Specifikacija troška'!A37&lt;&gt;"",'A. Opći podaci'!$A$11,"")</f>
        <v/>
      </c>
      <c r="N28" s="23" t="str">
        <f>IF('Specifikacija troška'!A37&lt;&gt;"",'A. Opći podaci'!$K$19,"")</f>
        <v/>
      </c>
      <c r="O28" s="23" t="str">
        <f>IF('Specifikacija troška'!A37&lt;&gt;"",'A. Opći podaci'!$I$19,"")</f>
        <v/>
      </c>
      <c r="P28" s="23" t="str">
        <f>IF('Specifikacija troška'!A37&lt;&gt;"",'C. Plan rada'!#REF!,"")</f>
        <v/>
      </c>
      <c r="Q28" s="23" t="str">
        <f>IF('Specifikacija troška'!A37&lt;&gt;"",'C. Plan rada'!#REF!,"")</f>
        <v/>
      </c>
      <c r="R28" s="23" t="str">
        <f>IF('Specifikacija troška'!A37&lt;&gt;"",'C. Plan rada'!#REF!,"")</f>
        <v/>
      </c>
      <c r="S28" s="23" t="str">
        <f>IF('Specifikacija troška'!A37&lt;&gt;"",'C. Plan rada'!$F$14,"")</f>
        <v/>
      </c>
      <c r="T28" s="23"/>
      <c r="U28" s="23"/>
      <c r="V28" s="23"/>
      <c r="W28" s="23"/>
      <c r="X28" s="23"/>
      <c r="Y28" s="23" t="str">
        <f>IF('Specifikacija troška'!A37&lt;&gt;"",'C. Plan rada'!$F$16,"")</f>
        <v/>
      </c>
      <c r="Z28" s="23" t="str">
        <f>IF('Specifikacija troška'!A37&lt;&gt;"",'A. Opći podaci'!$A$31,"")</f>
        <v/>
      </c>
      <c r="AA28" s="23" t="str">
        <f>IF('Specifikacija troška'!A37&lt;&gt;"",'Specifikacija troška'!B37,"")</f>
        <v/>
      </c>
      <c r="AB28" s="23" t="str">
        <f>IF('Specifikacija troška'!A37&lt;&gt;"",'Specifikacija troška'!#REF!,"")</f>
        <v/>
      </c>
      <c r="AC28" s="23" t="str">
        <f>IF('Specifikacija troška'!A37&lt;&gt;"",'Specifikacija troška'!#REF!,"")</f>
        <v/>
      </c>
      <c r="AD28" s="54" t="str">
        <f>IF('Specifikacija troška'!A37&lt;&gt;"",'Specifikacija troška'!#REF!,"")</f>
        <v/>
      </c>
      <c r="AE28" s="54" t="str">
        <f>IF('Specifikacija troška'!A37&lt;&gt;"",'Specifikacija troška'!E37,"")</f>
        <v/>
      </c>
      <c r="AF28" s="23" t="str">
        <f>IF('Specifikacija troška'!A37&lt;&gt;"",'Specifikacija troška'!C37,"")</f>
        <v/>
      </c>
      <c r="AG28" s="23" t="str">
        <f>IF('Specifikacija troška'!A37&lt;&gt;"",'Specifikacija troška'!F37,"")</f>
        <v/>
      </c>
      <c r="AH28" s="23"/>
      <c r="AI28" s="23"/>
      <c r="AJ28" s="23"/>
      <c r="AK28" s="23"/>
      <c r="AL28" s="23"/>
      <c r="AM28" s="23"/>
    </row>
    <row r="29" spans="1:39">
      <c r="A29" s="23" t="str">
        <f>IF('Specifikacija troška'!A38&lt;&gt;"",'Specifikacija troška'!A38,"")</f>
        <v/>
      </c>
      <c r="B29" s="23" t="str">
        <f>IF('Specifikacija troška'!A38&lt;&gt;"",CONCATENATE('A. Opći podaci'!$E$31,"/",'Specifikacija troška'!A38),"")</f>
        <v/>
      </c>
      <c r="C29" s="23" t="str">
        <f>IF('Specifikacija troška'!A38&lt;&gt;"",'A. Opći podaci'!$E$31,"")</f>
        <v/>
      </c>
      <c r="D29" s="23" t="str">
        <f>IF('Specifikacija troška'!A38&lt;&gt;"",LEFT('A. Opći podaci'!#REF!,LEN('A. Opći podaci'!#REF!)-1),"")</f>
        <v/>
      </c>
      <c r="E29" s="23" t="str">
        <f>IF('Specifikacija troška'!A38&lt;&gt;"",RIGHT('A. Opći podaci'!#REF!,1),"")</f>
        <v/>
      </c>
      <c r="F29" s="23" t="str">
        <f>IF('Specifikacija troška'!A38&lt;&gt;"",'A. Opći podaci'!$A$7,"")</f>
        <v/>
      </c>
      <c r="G29" s="23" t="str">
        <f>IF('Specifikacija troška'!A38&lt;&gt;"",'A. Opći podaci'!#REF!,"")</f>
        <v/>
      </c>
      <c r="H29" s="23" t="str">
        <f>IF('Specifikacija troška'!A38&lt;&gt;"",'A. Opći podaci'!#REF!,"")</f>
        <v/>
      </c>
      <c r="I29" s="23" t="str">
        <f>IF('Specifikacija troška'!A38&lt;&gt;"",'A. Opći podaci'!#REF!,"")</f>
        <v/>
      </c>
      <c r="J29" s="23" t="str">
        <f>IF('Specifikacija troška'!A38&lt;&gt;"",'A. Opći podaci'!#REF!,"")</f>
        <v/>
      </c>
      <c r="K29" s="23" t="str">
        <f>IF('Specifikacija troška'!A38&lt;&gt;"",'A. Opći podaci'!$A$19,"")</f>
        <v/>
      </c>
      <c r="L29" s="23" t="str">
        <f>IF('Specifikacija troška'!A38&lt;&gt;"",'A. Opći podaci'!$C$19,"")</f>
        <v/>
      </c>
      <c r="M29" s="23" t="str">
        <f>IF('Specifikacija troška'!A38&lt;&gt;"",'A. Opći podaci'!$A$11,"")</f>
        <v/>
      </c>
      <c r="N29" s="23" t="str">
        <f>IF('Specifikacija troška'!A38&lt;&gt;"",'A. Opći podaci'!$K$19,"")</f>
        <v/>
      </c>
      <c r="O29" s="23" t="str">
        <f>IF('Specifikacija troška'!A38&lt;&gt;"",'A. Opći podaci'!$I$19,"")</f>
        <v/>
      </c>
      <c r="P29" s="23" t="str">
        <f>IF('Specifikacija troška'!A38&lt;&gt;"",'C. Plan rada'!#REF!,"")</f>
        <v/>
      </c>
      <c r="Q29" s="23" t="str">
        <f>IF('Specifikacija troška'!A38&lt;&gt;"",'C. Plan rada'!#REF!,"")</f>
        <v/>
      </c>
      <c r="R29" s="23" t="str">
        <f>IF('Specifikacija troška'!A38&lt;&gt;"",'C. Plan rada'!#REF!,"")</f>
        <v/>
      </c>
      <c r="S29" s="23" t="str">
        <f>IF('Specifikacija troška'!A38&lt;&gt;"",'C. Plan rada'!$F$14,"")</f>
        <v/>
      </c>
      <c r="T29" s="23"/>
      <c r="U29" s="23"/>
      <c r="V29" s="23"/>
      <c r="W29" s="23"/>
      <c r="X29" s="23"/>
      <c r="Y29" s="23" t="str">
        <f>IF('Specifikacija troška'!A38&lt;&gt;"",'C. Plan rada'!$F$16,"")</f>
        <v/>
      </c>
      <c r="Z29" s="23" t="str">
        <f>IF('Specifikacija troška'!A38&lt;&gt;"",'A. Opći podaci'!$A$31,"")</f>
        <v/>
      </c>
      <c r="AA29" s="23" t="str">
        <f>IF('Specifikacija troška'!A38&lt;&gt;"",'Specifikacija troška'!B38,"")</f>
        <v/>
      </c>
      <c r="AB29" s="23" t="str">
        <f>IF('Specifikacija troška'!A38&lt;&gt;"",'Specifikacija troška'!#REF!,"")</f>
        <v/>
      </c>
      <c r="AC29" s="23" t="str">
        <f>IF('Specifikacija troška'!A38&lt;&gt;"",'Specifikacija troška'!#REF!,"")</f>
        <v/>
      </c>
      <c r="AD29" s="54" t="str">
        <f>IF('Specifikacija troška'!A38&lt;&gt;"",'Specifikacija troška'!#REF!,"")</f>
        <v/>
      </c>
      <c r="AE29" s="54" t="str">
        <f>IF('Specifikacija troška'!A38&lt;&gt;"",'Specifikacija troška'!E38,"")</f>
        <v/>
      </c>
      <c r="AF29" s="23" t="str">
        <f>IF('Specifikacija troška'!A38&lt;&gt;"",'Specifikacija troška'!C38,"")</f>
        <v/>
      </c>
      <c r="AG29" s="23" t="str">
        <f>IF('Specifikacija troška'!A38&lt;&gt;"",'Specifikacija troška'!F38,"")</f>
        <v/>
      </c>
      <c r="AH29" s="23"/>
      <c r="AI29" s="23"/>
      <c r="AJ29" s="23"/>
      <c r="AK29" s="23"/>
      <c r="AL29" s="23"/>
      <c r="AM29" s="23"/>
    </row>
    <row r="30" spans="1:39">
      <c r="A30" s="23" t="str">
        <f>IF('Specifikacija troška'!A39&lt;&gt;"",'Specifikacija troška'!A39,"")</f>
        <v/>
      </c>
      <c r="B30" s="23" t="str">
        <f>IF('Specifikacija troška'!A39&lt;&gt;"",CONCATENATE('A. Opći podaci'!$E$31,"/",'Specifikacija troška'!A39),"")</f>
        <v/>
      </c>
      <c r="C30" s="23" t="str">
        <f>IF('Specifikacija troška'!A39&lt;&gt;"",'A. Opći podaci'!$E$31,"")</f>
        <v/>
      </c>
      <c r="D30" s="23" t="str">
        <f>IF('Specifikacija troška'!A39&lt;&gt;"",LEFT('A. Opći podaci'!#REF!,LEN('A. Opći podaci'!#REF!)-1),"")</f>
        <v/>
      </c>
      <c r="E30" s="23" t="str">
        <f>IF('Specifikacija troška'!A39&lt;&gt;"",RIGHT('A. Opći podaci'!#REF!,1),"")</f>
        <v/>
      </c>
      <c r="F30" s="23" t="str">
        <f>IF('Specifikacija troška'!A39&lt;&gt;"",'A. Opći podaci'!$A$7,"")</f>
        <v/>
      </c>
      <c r="G30" s="23" t="str">
        <f>IF('Specifikacija troška'!A39&lt;&gt;"",'A. Opći podaci'!#REF!,"")</f>
        <v/>
      </c>
      <c r="H30" s="23" t="str">
        <f>IF('Specifikacija troška'!A39&lt;&gt;"",'A. Opći podaci'!#REF!,"")</f>
        <v/>
      </c>
      <c r="I30" s="23" t="str">
        <f>IF('Specifikacija troška'!A39&lt;&gt;"",'A. Opći podaci'!#REF!,"")</f>
        <v/>
      </c>
      <c r="J30" s="23" t="str">
        <f>IF('Specifikacija troška'!A39&lt;&gt;"",'A. Opći podaci'!#REF!,"")</f>
        <v/>
      </c>
      <c r="K30" s="23" t="str">
        <f>IF('Specifikacija troška'!A39&lt;&gt;"",'A. Opći podaci'!$A$19,"")</f>
        <v/>
      </c>
      <c r="L30" s="23" t="str">
        <f>IF('Specifikacija troška'!A39&lt;&gt;"",'A. Opći podaci'!$C$19,"")</f>
        <v/>
      </c>
      <c r="M30" s="23" t="str">
        <f>IF('Specifikacija troška'!A39&lt;&gt;"",'A. Opći podaci'!$A$11,"")</f>
        <v/>
      </c>
      <c r="N30" s="23" t="str">
        <f>IF('Specifikacija troška'!A39&lt;&gt;"",'A. Opći podaci'!$K$19,"")</f>
        <v/>
      </c>
      <c r="O30" s="23" t="str">
        <f>IF('Specifikacija troška'!A39&lt;&gt;"",'A. Opći podaci'!$I$19,"")</f>
        <v/>
      </c>
      <c r="P30" s="23" t="str">
        <f>IF('Specifikacija troška'!A39&lt;&gt;"",'C. Plan rada'!#REF!,"")</f>
        <v/>
      </c>
      <c r="Q30" s="23" t="str">
        <f>IF('Specifikacija troška'!A39&lt;&gt;"",'C. Plan rada'!#REF!,"")</f>
        <v/>
      </c>
      <c r="R30" s="23" t="str">
        <f>IF('Specifikacija troška'!A39&lt;&gt;"",'C. Plan rada'!#REF!,"")</f>
        <v/>
      </c>
      <c r="S30" s="23" t="str">
        <f>IF('Specifikacija troška'!A39&lt;&gt;"",'C. Plan rada'!$F$14,"")</f>
        <v/>
      </c>
      <c r="T30" s="23"/>
      <c r="U30" s="23"/>
      <c r="V30" s="23"/>
      <c r="W30" s="23"/>
      <c r="X30" s="23"/>
      <c r="Y30" s="23" t="str">
        <f>IF('Specifikacija troška'!A39&lt;&gt;"",'C. Plan rada'!$F$16,"")</f>
        <v/>
      </c>
      <c r="Z30" s="23" t="str">
        <f>IF('Specifikacija troška'!A39&lt;&gt;"",'A. Opći podaci'!$A$31,"")</f>
        <v/>
      </c>
      <c r="AA30" s="23" t="str">
        <f>IF('Specifikacija troška'!A39&lt;&gt;"",'Specifikacija troška'!B39,"")</f>
        <v/>
      </c>
      <c r="AB30" s="23" t="str">
        <f>IF('Specifikacija troška'!A39&lt;&gt;"",'Specifikacija troška'!#REF!,"")</f>
        <v/>
      </c>
      <c r="AC30" s="23" t="str">
        <f>IF('Specifikacija troška'!A39&lt;&gt;"",'Specifikacija troška'!#REF!,"")</f>
        <v/>
      </c>
      <c r="AD30" s="54" t="str">
        <f>IF('Specifikacija troška'!A39&lt;&gt;"",'Specifikacija troška'!#REF!,"")</f>
        <v/>
      </c>
      <c r="AE30" s="54" t="str">
        <f>IF('Specifikacija troška'!A39&lt;&gt;"",'Specifikacija troška'!E39,"")</f>
        <v/>
      </c>
      <c r="AF30" s="23" t="str">
        <f>IF('Specifikacija troška'!A39&lt;&gt;"",'Specifikacija troška'!C39,"")</f>
        <v/>
      </c>
      <c r="AG30" s="23" t="str">
        <f>IF('Specifikacija troška'!A39&lt;&gt;"",'Specifikacija troška'!F39,"")</f>
        <v/>
      </c>
      <c r="AH30" s="23"/>
      <c r="AI30" s="23"/>
      <c r="AJ30" s="23"/>
      <c r="AK30" s="23"/>
      <c r="AL30" s="23"/>
      <c r="AM30" s="23"/>
    </row>
    <row r="31" spans="1:39">
      <c r="A31" s="23" t="str">
        <f>IF('Specifikacija troška'!A40&lt;&gt;"",'Specifikacija troška'!A40,"")</f>
        <v/>
      </c>
      <c r="B31" s="23" t="str">
        <f>IF('Specifikacija troška'!A40&lt;&gt;"",CONCATENATE('A. Opći podaci'!$E$31,"/",'Specifikacija troška'!A40),"")</f>
        <v/>
      </c>
      <c r="C31" s="23" t="str">
        <f>IF('Specifikacija troška'!A40&lt;&gt;"",'A. Opći podaci'!$E$31,"")</f>
        <v/>
      </c>
      <c r="D31" s="23" t="str">
        <f>IF('Specifikacija troška'!A40&lt;&gt;"",LEFT('A. Opći podaci'!#REF!,LEN('A. Opći podaci'!#REF!)-1),"")</f>
        <v/>
      </c>
      <c r="E31" s="23" t="str">
        <f>IF('Specifikacija troška'!A40&lt;&gt;"",RIGHT('A. Opći podaci'!#REF!,1),"")</f>
        <v/>
      </c>
      <c r="F31" s="23" t="str">
        <f>IF('Specifikacija troška'!A40&lt;&gt;"",'A. Opći podaci'!$A$7,"")</f>
        <v/>
      </c>
      <c r="G31" s="23" t="str">
        <f>IF('Specifikacija troška'!A40&lt;&gt;"",'A. Opći podaci'!#REF!,"")</f>
        <v/>
      </c>
      <c r="H31" s="23" t="str">
        <f>IF('Specifikacija troška'!A40&lt;&gt;"",'A. Opći podaci'!#REF!,"")</f>
        <v/>
      </c>
      <c r="I31" s="23" t="str">
        <f>IF('Specifikacija troška'!A40&lt;&gt;"",'A. Opći podaci'!#REF!,"")</f>
        <v/>
      </c>
      <c r="J31" s="23" t="str">
        <f>IF('Specifikacija troška'!A40&lt;&gt;"",'A. Opći podaci'!#REF!,"")</f>
        <v/>
      </c>
      <c r="K31" s="23" t="str">
        <f>IF('Specifikacija troška'!A40&lt;&gt;"",'A. Opći podaci'!$A$19,"")</f>
        <v/>
      </c>
      <c r="L31" s="23" t="str">
        <f>IF('Specifikacija troška'!A40&lt;&gt;"",'A. Opći podaci'!$C$19,"")</f>
        <v/>
      </c>
      <c r="M31" s="23" t="str">
        <f>IF('Specifikacija troška'!A40&lt;&gt;"",'A. Opći podaci'!$A$11,"")</f>
        <v/>
      </c>
      <c r="N31" s="23" t="str">
        <f>IF('Specifikacija troška'!A40&lt;&gt;"",'A. Opći podaci'!$K$19,"")</f>
        <v/>
      </c>
      <c r="O31" s="23" t="str">
        <f>IF('Specifikacija troška'!A40&lt;&gt;"",'A. Opći podaci'!$I$19,"")</f>
        <v/>
      </c>
      <c r="P31" s="23" t="str">
        <f>IF('Specifikacija troška'!A40&lt;&gt;"",'C. Plan rada'!#REF!,"")</f>
        <v/>
      </c>
      <c r="Q31" s="23" t="str">
        <f>IF('Specifikacija troška'!A40&lt;&gt;"",'C. Plan rada'!#REF!,"")</f>
        <v/>
      </c>
      <c r="R31" s="23" t="str">
        <f>IF('Specifikacija troška'!A40&lt;&gt;"",'C. Plan rada'!#REF!,"")</f>
        <v/>
      </c>
      <c r="S31" s="23" t="str">
        <f>IF('Specifikacija troška'!A40&lt;&gt;"",'C. Plan rada'!$F$14,"")</f>
        <v/>
      </c>
      <c r="T31" s="23"/>
      <c r="U31" s="23"/>
      <c r="V31" s="23"/>
      <c r="W31" s="23"/>
      <c r="X31" s="23"/>
      <c r="Y31" s="23" t="str">
        <f>IF('Specifikacija troška'!A40&lt;&gt;"",'C. Plan rada'!$F$16,"")</f>
        <v/>
      </c>
      <c r="Z31" s="23" t="str">
        <f>IF('Specifikacija troška'!A40&lt;&gt;"",'A. Opći podaci'!$A$31,"")</f>
        <v/>
      </c>
      <c r="AA31" s="23" t="str">
        <f>IF('Specifikacija troška'!A40&lt;&gt;"",'Specifikacija troška'!B40,"")</f>
        <v/>
      </c>
      <c r="AB31" s="23" t="str">
        <f>IF('Specifikacija troška'!A40&lt;&gt;"",'Specifikacija troška'!#REF!,"")</f>
        <v/>
      </c>
      <c r="AC31" s="23" t="str">
        <f>IF('Specifikacija troška'!A40&lt;&gt;"",'Specifikacija troška'!#REF!,"")</f>
        <v/>
      </c>
      <c r="AD31" s="54" t="str">
        <f>IF('Specifikacija troška'!A40&lt;&gt;"",'Specifikacija troška'!#REF!,"")</f>
        <v/>
      </c>
      <c r="AE31" s="54" t="str">
        <f>IF('Specifikacija troška'!A40&lt;&gt;"",'Specifikacija troška'!E40,"")</f>
        <v/>
      </c>
      <c r="AF31" s="23" t="str">
        <f>IF('Specifikacija troška'!A40&lt;&gt;"",'Specifikacija troška'!C40,"")</f>
        <v/>
      </c>
      <c r="AG31" s="23" t="str">
        <f>IF('Specifikacija troška'!A40&lt;&gt;"",'Specifikacija troška'!F40,"")</f>
        <v/>
      </c>
      <c r="AH31" s="23"/>
      <c r="AI31" s="23"/>
      <c r="AJ31" s="23"/>
      <c r="AK31" s="23"/>
      <c r="AL31" s="23"/>
      <c r="AM31" s="23"/>
    </row>
    <row r="32" spans="1:39">
      <c r="A32" s="23" t="str">
        <f>IF('Specifikacija troška'!A41&lt;&gt;"",'Specifikacija troška'!A41,"")</f>
        <v/>
      </c>
      <c r="B32" s="23" t="str">
        <f>IF('Specifikacija troška'!A41&lt;&gt;"",CONCATENATE('A. Opći podaci'!$E$31,"/",'Specifikacija troška'!A41),"")</f>
        <v/>
      </c>
      <c r="C32" s="23" t="str">
        <f>IF('Specifikacija troška'!A41&lt;&gt;"",'A. Opći podaci'!$E$31,"")</f>
        <v/>
      </c>
      <c r="D32" s="23" t="str">
        <f>IF('Specifikacija troška'!A41&lt;&gt;"",LEFT('A. Opći podaci'!#REF!,LEN('A. Opći podaci'!#REF!)-1),"")</f>
        <v/>
      </c>
      <c r="E32" s="23" t="str">
        <f>IF('Specifikacija troška'!A41&lt;&gt;"",RIGHT('A. Opći podaci'!#REF!,1),"")</f>
        <v/>
      </c>
      <c r="F32" s="23" t="str">
        <f>IF('Specifikacija troška'!A41&lt;&gt;"",'A. Opći podaci'!$A$7,"")</f>
        <v/>
      </c>
      <c r="G32" s="23" t="str">
        <f>IF('Specifikacija troška'!A41&lt;&gt;"",'A. Opći podaci'!#REF!,"")</f>
        <v/>
      </c>
      <c r="H32" s="23" t="str">
        <f>IF('Specifikacija troška'!A41&lt;&gt;"",'A. Opći podaci'!#REF!,"")</f>
        <v/>
      </c>
      <c r="I32" s="23" t="str">
        <f>IF('Specifikacija troška'!A41&lt;&gt;"",'A. Opći podaci'!#REF!,"")</f>
        <v/>
      </c>
      <c r="J32" s="23" t="str">
        <f>IF('Specifikacija troška'!A41&lt;&gt;"",'A. Opći podaci'!#REF!,"")</f>
        <v/>
      </c>
      <c r="K32" s="23" t="str">
        <f>IF('Specifikacija troška'!A41&lt;&gt;"",'A. Opći podaci'!$A$19,"")</f>
        <v/>
      </c>
      <c r="L32" s="23" t="str">
        <f>IF('Specifikacija troška'!A41&lt;&gt;"",'A. Opći podaci'!$C$19,"")</f>
        <v/>
      </c>
      <c r="M32" s="23" t="str">
        <f>IF('Specifikacija troška'!A41&lt;&gt;"",'A. Opći podaci'!$A$11,"")</f>
        <v/>
      </c>
      <c r="N32" s="23" t="str">
        <f>IF('Specifikacija troška'!A41&lt;&gt;"",'A. Opći podaci'!$K$19,"")</f>
        <v/>
      </c>
      <c r="O32" s="23" t="str">
        <f>IF('Specifikacija troška'!A41&lt;&gt;"",'A. Opći podaci'!$I$19,"")</f>
        <v/>
      </c>
      <c r="P32" s="23" t="str">
        <f>IF('Specifikacija troška'!A41&lt;&gt;"",'C. Plan rada'!#REF!,"")</f>
        <v/>
      </c>
      <c r="Q32" s="23" t="str">
        <f>IF('Specifikacija troška'!A41&lt;&gt;"",'C. Plan rada'!#REF!,"")</f>
        <v/>
      </c>
      <c r="R32" s="23" t="str">
        <f>IF('Specifikacija troška'!A41&lt;&gt;"",'C. Plan rada'!#REF!,"")</f>
        <v/>
      </c>
      <c r="S32" s="23" t="str">
        <f>IF('Specifikacija troška'!A41&lt;&gt;"",'C. Plan rada'!$F$14,"")</f>
        <v/>
      </c>
      <c r="T32" s="23"/>
      <c r="U32" s="23"/>
      <c r="V32" s="23"/>
      <c r="W32" s="23"/>
      <c r="X32" s="23"/>
      <c r="Y32" s="23" t="str">
        <f>IF('Specifikacija troška'!A41&lt;&gt;"",'C. Plan rada'!$F$16,"")</f>
        <v/>
      </c>
      <c r="Z32" s="23" t="str">
        <f>IF('Specifikacija troška'!A41&lt;&gt;"",'A. Opći podaci'!$A$31,"")</f>
        <v/>
      </c>
      <c r="AA32" s="23" t="str">
        <f>IF('Specifikacija troška'!A41&lt;&gt;"",'Specifikacija troška'!B41,"")</f>
        <v/>
      </c>
      <c r="AB32" s="23" t="str">
        <f>IF('Specifikacija troška'!A41&lt;&gt;"",'Specifikacija troška'!#REF!,"")</f>
        <v/>
      </c>
      <c r="AC32" s="23" t="str">
        <f>IF('Specifikacija troška'!A41&lt;&gt;"",'Specifikacija troška'!#REF!,"")</f>
        <v/>
      </c>
      <c r="AD32" s="54" t="str">
        <f>IF('Specifikacija troška'!A41&lt;&gt;"",'Specifikacija troška'!#REF!,"")</f>
        <v/>
      </c>
      <c r="AE32" s="54" t="str">
        <f>IF('Specifikacija troška'!A41&lt;&gt;"",'Specifikacija troška'!E41,"")</f>
        <v/>
      </c>
      <c r="AF32" s="23" t="str">
        <f>IF('Specifikacija troška'!A41&lt;&gt;"",'Specifikacija troška'!C41,"")</f>
        <v/>
      </c>
      <c r="AG32" s="23" t="str">
        <f>IF('Specifikacija troška'!A41&lt;&gt;"",'Specifikacija troška'!F41,"")</f>
        <v/>
      </c>
      <c r="AH32" s="23"/>
      <c r="AI32" s="23"/>
      <c r="AJ32" s="23"/>
      <c r="AK32" s="23"/>
      <c r="AL32" s="23"/>
      <c r="AM32" s="23"/>
    </row>
    <row r="33" spans="1:39">
      <c r="A33" s="23" t="str">
        <f>IF('Specifikacija troška'!A42&lt;&gt;"",'Specifikacija troška'!A42,"")</f>
        <v/>
      </c>
      <c r="B33" s="23" t="str">
        <f>IF('Specifikacija troška'!A42&lt;&gt;"",CONCATENATE('A. Opći podaci'!$E$31,"/",'Specifikacija troška'!A42),"")</f>
        <v/>
      </c>
      <c r="C33" s="23" t="str">
        <f>IF('Specifikacija troška'!A42&lt;&gt;"",'A. Opći podaci'!$E$31,"")</f>
        <v/>
      </c>
      <c r="D33" s="23" t="str">
        <f>IF('Specifikacija troška'!A42&lt;&gt;"",LEFT('A. Opći podaci'!#REF!,LEN('A. Opći podaci'!#REF!)-1),"")</f>
        <v/>
      </c>
      <c r="E33" s="23" t="str">
        <f>IF('Specifikacija troška'!A42&lt;&gt;"",RIGHT('A. Opći podaci'!#REF!,1),"")</f>
        <v/>
      </c>
      <c r="F33" s="23" t="str">
        <f>IF('Specifikacija troška'!A42&lt;&gt;"",'A. Opći podaci'!$A$7,"")</f>
        <v/>
      </c>
      <c r="G33" s="23" t="str">
        <f>IF('Specifikacija troška'!A42&lt;&gt;"",'A. Opći podaci'!#REF!,"")</f>
        <v/>
      </c>
      <c r="H33" s="23" t="str">
        <f>IF('Specifikacija troška'!A42&lt;&gt;"",'A. Opći podaci'!#REF!,"")</f>
        <v/>
      </c>
      <c r="I33" s="23" t="str">
        <f>IF('Specifikacija troška'!A42&lt;&gt;"",'A. Opći podaci'!#REF!,"")</f>
        <v/>
      </c>
      <c r="J33" s="23" t="str">
        <f>IF('Specifikacija troška'!A42&lt;&gt;"",'A. Opći podaci'!#REF!,"")</f>
        <v/>
      </c>
      <c r="K33" s="23" t="str">
        <f>IF('Specifikacija troška'!A42&lt;&gt;"",'A. Opći podaci'!$A$19,"")</f>
        <v/>
      </c>
      <c r="L33" s="23" t="str">
        <f>IF('Specifikacija troška'!A42&lt;&gt;"",'A. Opći podaci'!$C$19,"")</f>
        <v/>
      </c>
      <c r="M33" s="23" t="str">
        <f>IF('Specifikacija troška'!A42&lt;&gt;"",'A. Opći podaci'!$A$11,"")</f>
        <v/>
      </c>
      <c r="N33" s="23" t="str">
        <f>IF('Specifikacija troška'!A42&lt;&gt;"",'A. Opći podaci'!$K$19,"")</f>
        <v/>
      </c>
      <c r="O33" s="23" t="str">
        <f>IF('Specifikacija troška'!A42&lt;&gt;"",'A. Opći podaci'!$I$19,"")</f>
        <v/>
      </c>
      <c r="P33" s="23" t="str">
        <f>IF('Specifikacija troška'!A42&lt;&gt;"",'C. Plan rada'!#REF!,"")</f>
        <v/>
      </c>
      <c r="Q33" s="23" t="str">
        <f>IF('Specifikacija troška'!A42&lt;&gt;"",'C. Plan rada'!#REF!,"")</f>
        <v/>
      </c>
      <c r="R33" s="23" t="str">
        <f>IF('Specifikacija troška'!A42&lt;&gt;"",'C. Plan rada'!#REF!,"")</f>
        <v/>
      </c>
      <c r="S33" s="23" t="str">
        <f>IF('Specifikacija troška'!A42&lt;&gt;"",'C. Plan rada'!$F$14,"")</f>
        <v/>
      </c>
      <c r="T33" s="23"/>
      <c r="U33" s="23"/>
      <c r="V33" s="23"/>
      <c r="W33" s="23"/>
      <c r="X33" s="23"/>
      <c r="Y33" s="23" t="str">
        <f>IF('Specifikacija troška'!A42&lt;&gt;"",'C. Plan rada'!$F$16,"")</f>
        <v/>
      </c>
      <c r="Z33" s="23" t="str">
        <f>IF('Specifikacija troška'!A42&lt;&gt;"",'A. Opći podaci'!$A$31,"")</f>
        <v/>
      </c>
      <c r="AA33" s="23" t="str">
        <f>IF('Specifikacija troška'!A42&lt;&gt;"",'Specifikacija troška'!B42,"")</f>
        <v/>
      </c>
      <c r="AB33" s="23" t="str">
        <f>IF('Specifikacija troška'!A42&lt;&gt;"",'Specifikacija troška'!#REF!,"")</f>
        <v/>
      </c>
      <c r="AC33" s="23" t="str">
        <f>IF('Specifikacija troška'!A42&lt;&gt;"",'Specifikacija troška'!#REF!,"")</f>
        <v/>
      </c>
      <c r="AD33" s="54" t="str">
        <f>IF('Specifikacija troška'!A42&lt;&gt;"",'Specifikacija troška'!#REF!,"")</f>
        <v/>
      </c>
      <c r="AE33" s="54" t="str">
        <f>IF('Specifikacija troška'!A42&lt;&gt;"",'Specifikacija troška'!E42,"")</f>
        <v/>
      </c>
      <c r="AF33" s="23" t="str">
        <f>IF('Specifikacija troška'!A42&lt;&gt;"",'Specifikacija troška'!C42,"")</f>
        <v/>
      </c>
      <c r="AG33" s="23" t="str">
        <f>IF('Specifikacija troška'!A42&lt;&gt;"",'Specifikacija troška'!F42,"")</f>
        <v/>
      </c>
      <c r="AH33" s="23"/>
      <c r="AI33" s="23"/>
      <c r="AJ33" s="23"/>
      <c r="AK33" s="23"/>
      <c r="AL33" s="23"/>
      <c r="AM33" s="23"/>
    </row>
    <row r="34" spans="1:39">
      <c r="A34" s="23" t="str">
        <f>IF('Specifikacija troška'!A43&lt;&gt;"",'Specifikacija troška'!A43,"")</f>
        <v/>
      </c>
      <c r="B34" s="23" t="str">
        <f>IF('Specifikacija troška'!A43&lt;&gt;"",CONCATENATE('A. Opći podaci'!$E$31,"/",'Specifikacija troška'!A43),"")</f>
        <v/>
      </c>
      <c r="C34" s="23" t="str">
        <f>IF('Specifikacija troška'!A43&lt;&gt;"",'A. Opći podaci'!$E$31,"")</f>
        <v/>
      </c>
      <c r="D34" s="23" t="str">
        <f>IF('Specifikacija troška'!A43&lt;&gt;"",LEFT('A. Opći podaci'!#REF!,LEN('A. Opći podaci'!#REF!)-1),"")</f>
        <v/>
      </c>
      <c r="E34" s="23" t="str">
        <f>IF('Specifikacija troška'!A43&lt;&gt;"",RIGHT('A. Opći podaci'!#REF!,1),"")</f>
        <v/>
      </c>
      <c r="F34" s="23" t="str">
        <f>IF('Specifikacija troška'!A43&lt;&gt;"",'A. Opći podaci'!$A$7,"")</f>
        <v/>
      </c>
      <c r="G34" s="23" t="str">
        <f>IF('Specifikacija troška'!A43&lt;&gt;"",'A. Opći podaci'!#REF!,"")</f>
        <v/>
      </c>
      <c r="H34" s="23" t="str">
        <f>IF('Specifikacija troška'!A43&lt;&gt;"",'A. Opći podaci'!#REF!,"")</f>
        <v/>
      </c>
      <c r="I34" s="23" t="str">
        <f>IF('Specifikacija troška'!A43&lt;&gt;"",'A. Opći podaci'!#REF!,"")</f>
        <v/>
      </c>
      <c r="J34" s="23" t="str">
        <f>IF('Specifikacija troška'!A43&lt;&gt;"",'A. Opći podaci'!#REF!,"")</f>
        <v/>
      </c>
      <c r="K34" s="23" t="str">
        <f>IF('Specifikacija troška'!A43&lt;&gt;"",'A. Opći podaci'!$A$19,"")</f>
        <v/>
      </c>
      <c r="L34" s="23" t="str">
        <f>IF('Specifikacija troška'!A43&lt;&gt;"",'A. Opći podaci'!$C$19,"")</f>
        <v/>
      </c>
      <c r="M34" s="23" t="str">
        <f>IF('Specifikacija troška'!A43&lt;&gt;"",'A. Opći podaci'!$A$11,"")</f>
        <v/>
      </c>
      <c r="N34" s="23" t="str">
        <f>IF('Specifikacija troška'!A43&lt;&gt;"",'A. Opći podaci'!$K$19,"")</f>
        <v/>
      </c>
      <c r="O34" s="23" t="str">
        <f>IF('Specifikacija troška'!A43&lt;&gt;"",'A. Opći podaci'!$I$19,"")</f>
        <v/>
      </c>
      <c r="P34" s="23" t="str">
        <f>IF('Specifikacija troška'!A43&lt;&gt;"",'C. Plan rada'!#REF!,"")</f>
        <v/>
      </c>
      <c r="Q34" s="23" t="str">
        <f>IF('Specifikacija troška'!A43&lt;&gt;"",'C. Plan rada'!#REF!,"")</f>
        <v/>
      </c>
      <c r="R34" s="23" t="str">
        <f>IF('Specifikacija troška'!A43&lt;&gt;"",'C. Plan rada'!#REF!,"")</f>
        <v/>
      </c>
      <c r="S34" s="23" t="str">
        <f>IF('Specifikacija troška'!A43&lt;&gt;"",'C. Plan rada'!$F$14,"")</f>
        <v/>
      </c>
      <c r="T34" s="23"/>
      <c r="U34" s="23"/>
      <c r="V34" s="23"/>
      <c r="W34" s="23"/>
      <c r="X34" s="23"/>
      <c r="Y34" s="23" t="str">
        <f>IF('Specifikacija troška'!A43&lt;&gt;"",'C. Plan rada'!$F$16,"")</f>
        <v/>
      </c>
      <c r="Z34" s="23" t="str">
        <f>IF('Specifikacija troška'!A43&lt;&gt;"",'A. Opći podaci'!$A$31,"")</f>
        <v/>
      </c>
      <c r="AA34" s="23" t="str">
        <f>IF('Specifikacija troška'!A43&lt;&gt;"",'Specifikacija troška'!B43,"")</f>
        <v/>
      </c>
      <c r="AB34" s="23" t="str">
        <f>IF('Specifikacija troška'!A43&lt;&gt;"",'Specifikacija troška'!#REF!,"")</f>
        <v/>
      </c>
      <c r="AC34" s="23" t="str">
        <f>IF('Specifikacija troška'!A43&lt;&gt;"",'Specifikacija troška'!#REF!,"")</f>
        <v/>
      </c>
      <c r="AD34" s="54" t="str">
        <f>IF('Specifikacija troška'!A43&lt;&gt;"",'Specifikacija troška'!#REF!,"")</f>
        <v/>
      </c>
      <c r="AE34" s="54" t="str">
        <f>IF('Specifikacija troška'!A43&lt;&gt;"",'Specifikacija troška'!E43,"")</f>
        <v/>
      </c>
      <c r="AF34" s="23" t="str">
        <f>IF('Specifikacija troška'!A43&lt;&gt;"",'Specifikacija troška'!C43,"")</f>
        <v/>
      </c>
      <c r="AG34" s="23" t="str">
        <f>IF('Specifikacija troška'!A43&lt;&gt;"",'Specifikacija troška'!F43,"")</f>
        <v/>
      </c>
      <c r="AH34" s="23"/>
      <c r="AI34" s="23"/>
      <c r="AJ34" s="23"/>
      <c r="AK34" s="23"/>
      <c r="AL34" s="23"/>
      <c r="AM34" s="23"/>
    </row>
    <row r="35" spans="1:39">
      <c r="A35" s="23" t="str">
        <f>IF('Specifikacija troška'!A44&lt;&gt;"",'Specifikacija troška'!A44,"")</f>
        <v/>
      </c>
      <c r="B35" s="23" t="str">
        <f>IF('Specifikacija troška'!A44&lt;&gt;"",CONCATENATE('A. Opći podaci'!$E$31,"/",'Specifikacija troška'!A44),"")</f>
        <v/>
      </c>
      <c r="C35" s="23" t="str">
        <f>IF('Specifikacija troška'!A44&lt;&gt;"",'A. Opći podaci'!$E$31,"")</f>
        <v/>
      </c>
      <c r="D35" s="23" t="str">
        <f>IF('Specifikacija troška'!A44&lt;&gt;"",LEFT('A. Opći podaci'!#REF!,LEN('A. Opći podaci'!#REF!)-1),"")</f>
        <v/>
      </c>
      <c r="E35" s="23" t="str">
        <f>IF('Specifikacija troška'!A44&lt;&gt;"",RIGHT('A. Opći podaci'!#REF!,1),"")</f>
        <v/>
      </c>
      <c r="F35" s="23" t="str">
        <f>IF('Specifikacija troška'!A44&lt;&gt;"",'A. Opći podaci'!$A$7,"")</f>
        <v/>
      </c>
      <c r="G35" s="23" t="str">
        <f>IF('Specifikacija troška'!A44&lt;&gt;"",'A. Opći podaci'!#REF!,"")</f>
        <v/>
      </c>
      <c r="H35" s="23" t="str">
        <f>IF('Specifikacija troška'!A44&lt;&gt;"",'A. Opći podaci'!#REF!,"")</f>
        <v/>
      </c>
      <c r="I35" s="23" t="str">
        <f>IF('Specifikacija troška'!A44&lt;&gt;"",'A. Opći podaci'!#REF!,"")</f>
        <v/>
      </c>
      <c r="J35" s="23" t="str">
        <f>IF('Specifikacija troška'!A44&lt;&gt;"",'A. Opći podaci'!#REF!,"")</f>
        <v/>
      </c>
      <c r="K35" s="23" t="str">
        <f>IF('Specifikacija troška'!A44&lt;&gt;"",'A. Opći podaci'!$A$19,"")</f>
        <v/>
      </c>
      <c r="L35" s="23" t="str">
        <f>IF('Specifikacija troška'!A44&lt;&gt;"",'A. Opći podaci'!$C$19,"")</f>
        <v/>
      </c>
      <c r="M35" s="23" t="str">
        <f>IF('Specifikacija troška'!A44&lt;&gt;"",'A. Opći podaci'!$A$11,"")</f>
        <v/>
      </c>
      <c r="N35" s="23" t="str">
        <f>IF('Specifikacija troška'!A44&lt;&gt;"",'A. Opći podaci'!$K$19,"")</f>
        <v/>
      </c>
      <c r="O35" s="23" t="str">
        <f>IF('Specifikacija troška'!A44&lt;&gt;"",'A. Opći podaci'!$I$19,"")</f>
        <v/>
      </c>
      <c r="P35" s="23" t="str">
        <f>IF('Specifikacija troška'!A44&lt;&gt;"",'C. Plan rada'!#REF!,"")</f>
        <v/>
      </c>
      <c r="Q35" s="23" t="str">
        <f>IF('Specifikacija troška'!A44&lt;&gt;"",'C. Plan rada'!#REF!,"")</f>
        <v/>
      </c>
      <c r="R35" s="23" t="str">
        <f>IF('Specifikacija troška'!A44&lt;&gt;"",'C. Plan rada'!#REF!,"")</f>
        <v/>
      </c>
      <c r="S35" s="23" t="str">
        <f>IF('Specifikacija troška'!A44&lt;&gt;"",'C. Plan rada'!$F$14,"")</f>
        <v/>
      </c>
      <c r="T35" s="23"/>
      <c r="U35" s="23"/>
      <c r="V35" s="23"/>
      <c r="W35" s="23"/>
      <c r="X35" s="23"/>
      <c r="Y35" s="23" t="str">
        <f>IF('Specifikacija troška'!A44&lt;&gt;"",'C. Plan rada'!$F$16,"")</f>
        <v/>
      </c>
      <c r="Z35" s="23" t="str">
        <f>IF('Specifikacija troška'!A44&lt;&gt;"",'A. Opći podaci'!$A$31,"")</f>
        <v/>
      </c>
      <c r="AA35" s="23" t="str">
        <f>IF('Specifikacija troška'!A44&lt;&gt;"",'Specifikacija troška'!B44,"")</f>
        <v/>
      </c>
      <c r="AB35" s="23" t="str">
        <f>IF('Specifikacija troška'!A44&lt;&gt;"",'Specifikacija troška'!#REF!,"")</f>
        <v/>
      </c>
      <c r="AC35" s="23" t="str">
        <f>IF('Specifikacija troška'!A44&lt;&gt;"",'Specifikacija troška'!#REF!,"")</f>
        <v/>
      </c>
      <c r="AD35" s="54" t="str">
        <f>IF('Specifikacija troška'!A44&lt;&gt;"",'Specifikacija troška'!#REF!,"")</f>
        <v/>
      </c>
      <c r="AE35" s="54" t="str">
        <f>IF('Specifikacija troška'!A44&lt;&gt;"",'Specifikacija troška'!E44,"")</f>
        <v/>
      </c>
      <c r="AF35" s="23" t="str">
        <f>IF('Specifikacija troška'!A44&lt;&gt;"",'Specifikacija troška'!C44,"")</f>
        <v/>
      </c>
      <c r="AG35" s="23" t="str">
        <f>IF('Specifikacija troška'!A44&lt;&gt;"",'Specifikacija troška'!F44,"")</f>
        <v/>
      </c>
      <c r="AH35" s="23"/>
      <c r="AI35" s="23"/>
      <c r="AJ35" s="23"/>
      <c r="AK35" s="23"/>
      <c r="AL35" s="23"/>
      <c r="AM35" s="23"/>
    </row>
    <row r="36" spans="1:39">
      <c r="A36" s="23" t="str">
        <f>IF('Specifikacija troška'!A45&lt;&gt;"",'Specifikacija troška'!A45,"")</f>
        <v/>
      </c>
      <c r="B36" s="23" t="str">
        <f>IF('Specifikacija troška'!A45&lt;&gt;"",CONCATENATE('A. Opći podaci'!$E$31,"/",'Specifikacija troška'!A45),"")</f>
        <v/>
      </c>
      <c r="C36" s="23" t="str">
        <f>IF('Specifikacija troška'!A45&lt;&gt;"",'A. Opći podaci'!$E$31,"")</f>
        <v/>
      </c>
      <c r="D36" s="23" t="str">
        <f>IF('Specifikacija troška'!A45&lt;&gt;"",LEFT('A. Opći podaci'!#REF!,LEN('A. Opći podaci'!#REF!)-1),"")</f>
        <v/>
      </c>
      <c r="E36" s="23" t="str">
        <f>IF('Specifikacija troška'!A45&lt;&gt;"",RIGHT('A. Opći podaci'!#REF!,1),"")</f>
        <v/>
      </c>
      <c r="F36" s="23" t="str">
        <f>IF('Specifikacija troška'!A45&lt;&gt;"",'A. Opći podaci'!$A$7,"")</f>
        <v/>
      </c>
      <c r="G36" s="23" t="str">
        <f>IF('Specifikacija troška'!A45&lt;&gt;"",'A. Opći podaci'!#REF!,"")</f>
        <v/>
      </c>
      <c r="H36" s="23" t="str">
        <f>IF('Specifikacija troška'!A45&lt;&gt;"",'A. Opći podaci'!#REF!,"")</f>
        <v/>
      </c>
      <c r="I36" s="23" t="str">
        <f>IF('Specifikacija troška'!A45&lt;&gt;"",'A. Opći podaci'!#REF!,"")</f>
        <v/>
      </c>
      <c r="J36" s="23" t="str">
        <f>IF('Specifikacija troška'!A45&lt;&gt;"",'A. Opći podaci'!#REF!,"")</f>
        <v/>
      </c>
      <c r="K36" s="23" t="str">
        <f>IF('Specifikacija troška'!A45&lt;&gt;"",'A. Opći podaci'!$A$19,"")</f>
        <v/>
      </c>
      <c r="L36" s="23" t="str">
        <f>IF('Specifikacija troška'!A45&lt;&gt;"",'A. Opći podaci'!$C$19,"")</f>
        <v/>
      </c>
      <c r="M36" s="23" t="str">
        <f>IF('Specifikacija troška'!A45&lt;&gt;"",'A. Opći podaci'!$A$11,"")</f>
        <v/>
      </c>
      <c r="N36" s="23" t="str">
        <f>IF('Specifikacija troška'!A45&lt;&gt;"",'A. Opći podaci'!$K$19,"")</f>
        <v/>
      </c>
      <c r="O36" s="23" t="str">
        <f>IF('Specifikacija troška'!A45&lt;&gt;"",'A. Opći podaci'!$I$19,"")</f>
        <v/>
      </c>
      <c r="P36" s="23" t="str">
        <f>IF('Specifikacija troška'!A45&lt;&gt;"",'C. Plan rada'!#REF!,"")</f>
        <v/>
      </c>
      <c r="Q36" s="23" t="str">
        <f>IF('Specifikacija troška'!A45&lt;&gt;"",'C. Plan rada'!#REF!,"")</f>
        <v/>
      </c>
      <c r="R36" s="23" t="str">
        <f>IF('Specifikacija troška'!A45&lt;&gt;"",'C. Plan rada'!#REF!,"")</f>
        <v/>
      </c>
      <c r="S36" s="23" t="str">
        <f>IF('Specifikacija troška'!A45&lt;&gt;"",'C. Plan rada'!$F$14,"")</f>
        <v/>
      </c>
      <c r="T36" s="23"/>
      <c r="U36" s="23"/>
      <c r="V36" s="23"/>
      <c r="W36" s="23"/>
      <c r="X36" s="23"/>
      <c r="Y36" s="23" t="str">
        <f>IF('Specifikacija troška'!A45&lt;&gt;"",'C. Plan rada'!$F$16,"")</f>
        <v/>
      </c>
      <c r="Z36" s="23" t="str">
        <f>IF('Specifikacija troška'!A45&lt;&gt;"",'A. Opći podaci'!$A$31,"")</f>
        <v/>
      </c>
      <c r="AA36" s="23" t="str">
        <f>IF('Specifikacija troška'!A45&lt;&gt;"",'Specifikacija troška'!B45,"")</f>
        <v/>
      </c>
      <c r="AB36" s="23" t="str">
        <f>IF('Specifikacija troška'!A45&lt;&gt;"",'Specifikacija troška'!#REF!,"")</f>
        <v/>
      </c>
      <c r="AC36" s="23" t="str">
        <f>IF('Specifikacija troška'!A45&lt;&gt;"",'Specifikacija troška'!#REF!,"")</f>
        <v/>
      </c>
      <c r="AD36" s="54" t="str">
        <f>IF('Specifikacija troška'!A45&lt;&gt;"",'Specifikacija troška'!#REF!,"")</f>
        <v/>
      </c>
      <c r="AE36" s="54" t="str">
        <f>IF('Specifikacija troška'!A45&lt;&gt;"",'Specifikacija troška'!E45,"")</f>
        <v/>
      </c>
      <c r="AF36" s="23" t="str">
        <f>IF('Specifikacija troška'!A45&lt;&gt;"",'Specifikacija troška'!C45,"")</f>
        <v/>
      </c>
      <c r="AG36" s="23" t="str">
        <f>IF('Specifikacija troška'!A45&lt;&gt;"",'Specifikacija troška'!F45,"")</f>
        <v/>
      </c>
      <c r="AH36" s="23"/>
      <c r="AI36" s="23"/>
      <c r="AJ36" s="23"/>
      <c r="AK36" s="23"/>
      <c r="AL36" s="23"/>
      <c r="AM36" s="23"/>
    </row>
    <row r="37" spans="1:39">
      <c r="A37" s="23" t="str">
        <f>IF('Specifikacija troška'!A46&lt;&gt;"",'Specifikacija troška'!A46,"")</f>
        <v/>
      </c>
      <c r="B37" s="23" t="str">
        <f>IF('Specifikacija troška'!A46&lt;&gt;"",CONCATENATE('A. Opći podaci'!$E$31,"/",'Specifikacija troška'!A46),"")</f>
        <v/>
      </c>
      <c r="C37" s="23" t="str">
        <f>IF('Specifikacija troška'!A46&lt;&gt;"",'A. Opći podaci'!$E$31,"")</f>
        <v/>
      </c>
      <c r="D37" s="23" t="str">
        <f>IF('Specifikacija troška'!A46&lt;&gt;"",LEFT('A. Opći podaci'!#REF!,LEN('A. Opći podaci'!#REF!)-1),"")</f>
        <v/>
      </c>
      <c r="E37" s="23" t="str">
        <f>IF('Specifikacija troška'!A46&lt;&gt;"",RIGHT('A. Opći podaci'!#REF!,1),"")</f>
        <v/>
      </c>
      <c r="F37" s="23" t="str">
        <f>IF('Specifikacija troška'!A46&lt;&gt;"",'A. Opći podaci'!$A$7,"")</f>
        <v/>
      </c>
      <c r="G37" s="23" t="str">
        <f>IF('Specifikacija troška'!A46&lt;&gt;"",'A. Opći podaci'!#REF!,"")</f>
        <v/>
      </c>
      <c r="H37" s="23" t="str">
        <f>IF('Specifikacija troška'!A46&lt;&gt;"",'A. Opći podaci'!#REF!,"")</f>
        <v/>
      </c>
      <c r="I37" s="23" t="str">
        <f>IF('Specifikacija troška'!A46&lt;&gt;"",'A. Opći podaci'!#REF!,"")</f>
        <v/>
      </c>
      <c r="J37" s="23" t="str">
        <f>IF('Specifikacija troška'!A46&lt;&gt;"",'A. Opći podaci'!#REF!,"")</f>
        <v/>
      </c>
      <c r="K37" s="23" t="str">
        <f>IF('Specifikacija troška'!A46&lt;&gt;"",'A. Opći podaci'!$A$19,"")</f>
        <v/>
      </c>
      <c r="L37" s="23" t="str">
        <f>IF('Specifikacija troška'!A46&lt;&gt;"",'A. Opći podaci'!$C$19,"")</f>
        <v/>
      </c>
      <c r="M37" s="23" t="str">
        <f>IF('Specifikacija troška'!A46&lt;&gt;"",'A. Opći podaci'!$A$11,"")</f>
        <v/>
      </c>
      <c r="N37" s="23" t="str">
        <f>IF('Specifikacija troška'!A46&lt;&gt;"",'A. Opći podaci'!$K$19,"")</f>
        <v/>
      </c>
      <c r="O37" s="23" t="str">
        <f>IF('Specifikacija troška'!A46&lt;&gt;"",'A. Opći podaci'!$I$19,"")</f>
        <v/>
      </c>
      <c r="P37" s="23" t="str">
        <f>IF('Specifikacija troška'!A46&lt;&gt;"",'C. Plan rada'!#REF!,"")</f>
        <v/>
      </c>
      <c r="Q37" s="23" t="str">
        <f>IF('Specifikacija troška'!A46&lt;&gt;"",'C. Plan rada'!#REF!,"")</f>
        <v/>
      </c>
      <c r="R37" s="23" t="str">
        <f>IF('Specifikacija troška'!A46&lt;&gt;"",'C. Plan rada'!#REF!,"")</f>
        <v/>
      </c>
      <c r="S37" s="23" t="str">
        <f>IF('Specifikacija troška'!A46&lt;&gt;"",'C. Plan rada'!$F$14,"")</f>
        <v/>
      </c>
      <c r="T37" s="23"/>
      <c r="U37" s="23"/>
      <c r="V37" s="23"/>
      <c r="W37" s="23"/>
      <c r="X37" s="23"/>
      <c r="Y37" s="23" t="str">
        <f>IF('Specifikacija troška'!A46&lt;&gt;"",'C. Plan rada'!$F$16,"")</f>
        <v/>
      </c>
      <c r="Z37" s="23" t="str">
        <f>IF('Specifikacija troška'!A46&lt;&gt;"",'A. Opći podaci'!$A$31,"")</f>
        <v/>
      </c>
      <c r="AA37" s="23" t="str">
        <f>IF('Specifikacija troška'!A46&lt;&gt;"",'Specifikacija troška'!B46,"")</f>
        <v/>
      </c>
      <c r="AB37" s="23" t="str">
        <f>IF('Specifikacija troška'!A46&lt;&gt;"",'Specifikacija troška'!#REF!,"")</f>
        <v/>
      </c>
      <c r="AC37" s="23" t="str">
        <f>IF('Specifikacija troška'!A46&lt;&gt;"",'Specifikacija troška'!#REF!,"")</f>
        <v/>
      </c>
      <c r="AD37" s="54" t="str">
        <f>IF('Specifikacija troška'!A46&lt;&gt;"",'Specifikacija troška'!#REF!,"")</f>
        <v/>
      </c>
      <c r="AE37" s="54" t="str">
        <f>IF('Specifikacija troška'!A46&lt;&gt;"",'Specifikacija troška'!E46,"")</f>
        <v/>
      </c>
      <c r="AF37" s="23" t="str">
        <f>IF('Specifikacija troška'!A46&lt;&gt;"",'Specifikacija troška'!C46,"")</f>
        <v/>
      </c>
      <c r="AG37" s="23" t="str">
        <f>IF('Specifikacija troška'!A46&lt;&gt;"",'Specifikacija troška'!F46,"")</f>
        <v/>
      </c>
      <c r="AH37" s="23"/>
      <c r="AI37" s="23"/>
      <c r="AJ37" s="23"/>
      <c r="AK37" s="23"/>
      <c r="AL37" s="23"/>
      <c r="AM37" s="23"/>
    </row>
    <row r="38" spans="1:39">
      <c r="A38" s="23" t="str">
        <f>IF('Specifikacija troška'!A47&lt;&gt;"",'Specifikacija troška'!A47,"")</f>
        <v/>
      </c>
      <c r="B38" s="23" t="str">
        <f>IF('Specifikacija troška'!A47&lt;&gt;"",CONCATENATE('A. Opći podaci'!$E$31,"/",'Specifikacija troška'!A47),"")</f>
        <v/>
      </c>
      <c r="C38" s="23" t="str">
        <f>IF('Specifikacija troška'!A47&lt;&gt;"",'A. Opći podaci'!$E$31,"")</f>
        <v/>
      </c>
      <c r="D38" s="23" t="str">
        <f>IF('Specifikacija troška'!A47&lt;&gt;"",LEFT('A. Opći podaci'!#REF!,LEN('A. Opći podaci'!#REF!)-1),"")</f>
        <v/>
      </c>
      <c r="E38" s="23" t="str">
        <f>IF('Specifikacija troška'!A47&lt;&gt;"",RIGHT('A. Opći podaci'!#REF!,1),"")</f>
        <v/>
      </c>
      <c r="F38" s="23" t="str">
        <f>IF('Specifikacija troška'!A47&lt;&gt;"",'A. Opći podaci'!$A$7,"")</f>
        <v/>
      </c>
      <c r="G38" s="23" t="str">
        <f>IF('Specifikacija troška'!A47&lt;&gt;"",'A. Opći podaci'!#REF!,"")</f>
        <v/>
      </c>
      <c r="H38" s="23" t="str">
        <f>IF('Specifikacija troška'!A47&lt;&gt;"",'A. Opći podaci'!#REF!,"")</f>
        <v/>
      </c>
      <c r="I38" s="23" t="str">
        <f>IF('Specifikacija troška'!A47&lt;&gt;"",'A. Opći podaci'!#REF!,"")</f>
        <v/>
      </c>
      <c r="J38" s="23" t="str">
        <f>IF('Specifikacija troška'!A47&lt;&gt;"",'A. Opći podaci'!#REF!,"")</f>
        <v/>
      </c>
      <c r="K38" s="23" t="str">
        <f>IF('Specifikacija troška'!A47&lt;&gt;"",'A. Opći podaci'!$A$19,"")</f>
        <v/>
      </c>
      <c r="L38" s="23" t="str">
        <f>IF('Specifikacija troška'!A47&lt;&gt;"",'A. Opći podaci'!$C$19,"")</f>
        <v/>
      </c>
      <c r="M38" s="23" t="str">
        <f>IF('Specifikacija troška'!A47&lt;&gt;"",'A. Opći podaci'!$A$11,"")</f>
        <v/>
      </c>
      <c r="N38" s="23" t="str">
        <f>IF('Specifikacija troška'!A47&lt;&gt;"",'A. Opći podaci'!$K$19,"")</f>
        <v/>
      </c>
      <c r="O38" s="23" t="str">
        <f>IF('Specifikacija troška'!A47&lt;&gt;"",'A. Opći podaci'!$I$19,"")</f>
        <v/>
      </c>
      <c r="P38" s="23" t="str">
        <f>IF('Specifikacija troška'!A47&lt;&gt;"",'C. Plan rada'!#REF!,"")</f>
        <v/>
      </c>
      <c r="Q38" s="23" t="str">
        <f>IF('Specifikacija troška'!A47&lt;&gt;"",'C. Plan rada'!#REF!,"")</f>
        <v/>
      </c>
      <c r="R38" s="23" t="str">
        <f>IF('Specifikacija troška'!A47&lt;&gt;"",'C. Plan rada'!#REF!,"")</f>
        <v/>
      </c>
      <c r="S38" s="23" t="str">
        <f>IF('Specifikacija troška'!A47&lt;&gt;"",'C. Plan rada'!$F$14,"")</f>
        <v/>
      </c>
      <c r="T38" s="23"/>
      <c r="U38" s="23"/>
      <c r="V38" s="23"/>
      <c r="W38" s="23"/>
      <c r="X38" s="23"/>
      <c r="Y38" s="23" t="str">
        <f>IF('Specifikacija troška'!A47&lt;&gt;"",'C. Plan rada'!$F$16,"")</f>
        <v/>
      </c>
      <c r="Z38" s="23" t="str">
        <f>IF('Specifikacija troška'!A47&lt;&gt;"",'A. Opći podaci'!$A$31,"")</f>
        <v/>
      </c>
      <c r="AA38" s="23" t="str">
        <f>IF('Specifikacija troška'!A47&lt;&gt;"",'Specifikacija troška'!B47,"")</f>
        <v/>
      </c>
      <c r="AB38" s="23" t="str">
        <f>IF('Specifikacija troška'!A47&lt;&gt;"",'Specifikacija troška'!#REF!,"")</f>
        <v/>
      </c>
      <c r="AC38" s="23" t="str">
        <f>IF('Specifikacija troška'!A47&lt;&gt;"",'Specifikacija troška'!#REF!,"")</f>
        <v/>
      </c>
      <c r="AD38" s="54" t="str">
        <f>IF('Specifikacija troška'!A47&lt;&gt;"",'Specifikacija troška'!#REF!,"")</f>
        <v/>
      </c>
      <c r="AE38" s="54" t="str">
        <f>IF('Specifikacija troška'!A47&lt;&gt;"",'Specifikacija troška'!E47,"")</f>
        <v/>
      </c>
      <c r="AF38" s="23" t="str">
        <f>IF('Specifikacija troška'!A47&lt;&gt;"",'Specifikacija troška'!C47,"")</f>
        <v/>
      </c>
      <c r="AG38" s="23" t="str">
        <f>IF('Specifikacija troška'!A47&lt;&gt;"",'Specifikacija troška'!F47,"")</f>
        <v/>
      </c>
      <c r="AH38" s="23"/>
      <c r="AI38" s="23"/>
      <c r="AJ38" s="23"/>
      <c r="AK38" s="23"/>
      <c r="AL38" s="23"/>
      <c r="AM38" s="23"/>
    </row>
    <row r="39" spans="1:39">
      <c r="A39" s="23" t="str">
        <f>IF('Specifikacija troška'!A48&lt;&gt;"",'Specifikacija troška'!A48,"")</f>
        <v/>
      </c>
      <c r="B39" s="23" t="str">
        <f>IF('Specifikacija troška'!A48&lt;&gt;"",CONCATENATE('A. Opći podaci'!$E$31,"/",'Specifikacija troška'!A48),"")</f>
        <v/>
      </c>
      <c r="C39" s="23" t="str">
        <f>IF('Specifikacija troška'!A48&lt;&gt;"",'A. Opći podaci'!$E$31,"")</f>
        <v/>
      </c>
      <c r="D39" s="23" t="str">
        <f>IF('Specifikacija troška'!A48&lt;&gt;"",LEFT('A. Opći podaci'!#REF!,LEN('A. Opći podaci'!#REF!)-1),"")</f>
        <v/>
      </c>
      <c r="E39" s="23" t="str">
        <f>IF('Specifikacija troška'!A48&lt;&gt;"",RIGHT('A. Opći podaci'!#REF!,1),"")</f>
        <v/>
      </c>
      <c r="F39" s="23" t="str">
        <f>IF('Specifikacija troška'!A48&lt;&gt;"",'A. Opći podaci'!$A$7,"")</f>
        <v/>
      </c>
      <c r="G39" s="23" t="str">
        <f>IF('Specifikacija troška'!A48&lt;&gt;"",'A. Opći podaci'!#REF!,"")</f>
        <v/>
      </c>
      <c r="H39" s="23" t="str">
        <f>IF('Specifikacija troška'!A48&lt;&gt;"",'A. Opći podaci'!#REF!,"")</f>
        <v/>
      </c>
      <c r="I39" s="23" t="str">
        <f>IF('Specifikacija troška'!A48&lt;&gt;"",'A. Opći podaci'!#REF!,"")</f>
        <v/>
      </c>
      <c r="J39" s="23" t="str">
        <f>IF('Specifikacija troška'!A48&lt;&gt;"",'A. Opći podaci'!#REF!,"")</f>
        <v/>
      </c>
      <c r="K39" s="23" t="str">
        <f>IF('Specifikacija troška'!A48&lt;&gt;"",'A. Opći podaci'!$A$19,"")</f>
        <v/>
      </c>
      <c r="L39" s="23" t="str">
        <f>IF('Specifikacija troška'!A48&lt;&gt;"",'A. Opći podaci'!$C$19,"")</f>
        <v/>
      </c>
      <c r="M39" s="23" t="str">
        <f>IF('Specifikacija troška'!A48&lt;&gt;"",'A. Opći podaci'!$A$11,"")</f>
        <v/>
      </c>
      <c r="N39" s="23" t="str">
        <f>IF('Specifikacija troška'!A48&lt;&gt;"",'A. Opći podaci'!$K$19,"")</f>
        <v/>
      </c>
      <c r="O39" s="23" t="str">
        <f>IF('Specifikacija troška'!A48&lt;&gt;"",'A. Opći podaci'!$I$19,"")</f>
        <v/>
      </c>
      <c r="P39" s="23" t="str">
        <f>IF('Specifikacija troška'!A48&lt;&gt;"",'C. Plan rada'!#REF!,"")</f>
        <v/>
      </c>
      <c r="Q39" s="23" t="str">
        <f>IF('Specifikacija troška'!A48&lt;&gt;"",'C. Plan rada'!#REF!,"")</f>
        <v/>
      </c>
      <c r="R39" s="23" t="str">
        <f>IF('Specifikacija troška'!A48&lt;&gt;"",'C. Plan rada'!#REF!,"")</f>
        <v/>
      </c>
      <c r="S39" s="23" t="str">
        <f>IF('Specifikacija troška'!A48&lt;&gt;"",'C. Plan rada'!$F$14,"")</f>
        <v/>
      </c>
      <c r="T39" s="23"/>
      <c r="U39" s="23"/>
      <c r="V39" s="23"/>
      <c r="W39" s="23"/>
      <c r="X39" s="23"/>
      <c r="Y39" s="23" t="str">
        <f>IF('Specifikacija troška'!A48&lt;&gt;"",'C. Plan rada'!$F$16,"")</f>
        <v/>
      </c>
      <c r="Z39" s="23" t="str">
        <f>IF('Specifikacija troška'!A48&lt;&gt;"",'A. Opći podaci'!$A$31,"")</f>
        <v/>
      </c>
      <c r="AA39" s="23" t="str">
        <f>IF('Specifikacija troška'!A48&lt;&gt;"",'Specifikacija troška'!B48,"")</f>
        <v/>
      </c>
      <c r="AB39" s="23" t="str">
        <f>IF('Specifikacija troška'!A48&lt;&gt;"",'Specifikacija troška'!#REF!,"")</f>
        <v/>
      </c>
      <c r="AC39" s="23" t="str">
        <f>IF('Specifikacija troška'!A48&lt;&gt;"",'Specifikacija troška'!#REF!,"")</f>
        <v/>
      </c>
      <c r="AD39" s="54" t="str">
        <f>IF('Specifikacija troška'!A48&lt;&gt;"",'Specifikacija troška'!#REF!,"")</f>
        <v/>
      </c>
      <c r="AE39" s="54" t="str">
        <f>IF('Specifikacija troška'!A48&lt;&gt;"",'Specifikacija troška'!E48,"")</f>
        <v/>
      </c>
      <c r="AF39" s="23" t="str">
        <f>IF('Specifikacija troška'!A48&lt;&gt;"",'Specifikacija troška'!C48,"")</f>
        <v/>
      </c>
      <c r="AG39" s="23" t="str">
        <f>IF('Specifikacija troška'!A48&lt;&gt;"",'Specifikacija troška'!F48,"")</f>
        <v/>
      </c>
      <c r="AH39" s="23"/>
      <c r="AI39" s="23"/>
      <c r="AJ39" s="23"/>
      <c r="AK39" s="23"/>
      <c r="AL39" s="23"/>
      <c r="AM39" s="23"/>
    </row>
    <row r="40" spans="1:39">
      <c r="A40" s="23" t="str">
        <f>IF('Specifikacija troška'!A49&lt;&gt;"",'Specifikacija troška'!A49,"")</f>
        <v/>
      </c>
      <c r="B40" s="23" t="str">
        <f>IF('Specifikacija troška'!A49&lt;&gt;"",CONCATENATE('A. Opći podaci'!$E$31,"/",'Specifikacija troška'!A49),"")</f>
        <v/>
      </c>
      <c r="C40" s="23" t="str">
        <f>IF('Specifikacija troška'!A49&lt;&gt;"",'A. Opći podaci'!$E$31,"")</f>
        <v/>
      </c>
      <c r="D40" s="23" t="str">
        <f>IF('Specifikacija troška'!A49&lt;&gt;"",LEFT('A. Opći podaci'!#REF!,LEN('A. Opći podaci'!#REF!)-1),"")</f>
        <v/>
      </c>
      <c r="E40" s="23" t="str">
        <f>IF('Specifikacija troška'!A49&lt;&gt;"",RIGHT('A. Opći podaci'!#REF!,1),"")</f>
        <v/>
      </c>
      <c r="F40" s="23" t="str">
        <f>IF('Specifikacija troška'!A49&lt;&gt;"",'A. Opći podaci'!$A$7,"")</f>
        <v/>
      </c>
      <c r="G40" s="23" t="str">
        <f>IF('Specifikacija troška'!A49&lt;&gt;"",'A. Opći podaci'!#REF!,"")</f>
        <v/>
      </c>
      <c r="H40" s="23" t="str">
        <f>IF('Specifikacija troška'!A49&lt;&gt;"",'A. Opći podaci'!#REF!,"")</f>
        <v/>
      </c>
      <c r="I40" s="23" t="str">
        <f>IF('Specifikacija troška'!A49&lt;&gt;"",'A. Opći podaci'!#REF!,"")</f>
        <v/>
      </c>
      <c r="J40" s="23" t="str">
        <f>IF('Specifikacija troška'!A49&lt;&gt;"",'A. Opći podaci'!#REF!,"")</f>
        <v/>
      </c>
      <c r="K40" s="23" t="str">
        <f>IF('Specifikacija troška'!A49&lt;&gt;"",'A. Opći podaci'!$A$19,"")</f>
        <v/>
      </c>
      <c r="L40" s="23" t="str">
        <f>IF('Specifikacija troška'!A49&lt;&gt;"",'A. Opći podaci'!$C$19,"")</f>
        <v/>
      </c>
      <c r="M40" s="23" t="str">
        <f>IF('Specifikacija troška'!A49&lt;&gt;"",'A. Opći podaci'!$A$11,"")</f>
        <v/>
      </c>
      <c r="N40" s="23" t="str">
        <f>IF('Specifikacija troška'!A49&lt;&gt;"",'A. Opći podaci'!$K$19,"")</f>
        <v/>
      </c>
      <c r="O40" s="23" t="str">
        <f>IF('Specifikacija troška'!A49&lt;&gt;"",'A. Opći podaci'!$I$19,"")</f>
        <v/>
      </c>
      <c r="P40" s="23" t="str">
        <f>IF('Specifikacija troška'!A49&lt;&gt;"",'C. Plan rada'!#REF!,"")</f>
        <v/>
      </c>
      <c r="Q40" s="23" t="str">
        <f>IF('Specifikacija troška'!A49&lt;&gt;"",'C. Plan rada'!#REF!,"")</f>
        <v/>
      </c>
      <c r="R40" s="23" t="str">
        <f>IF('Specifikacija troška'!A49&lt;&gt;"",'C. Plan rada'!#REF!,"")</f>
        <v/>
      </c>
      <c r="S40" s="23" t="str">
        <f>IF('Specifikacija troška'!A49&lt;&gt;"",'C. Plan rada'!$F$14,"")</f>
        <v/>
      </c>
      <c r="T40" s="23"/>
      <c r="U40" s="23"/>
      <c r="V40" s="23"/>
      <c r="W40" s="23"/>
      <c r="X40" s="23"/>
      <c r="Y40" s="23" t="str">
        <f>IF('Specifikacija troška'!A49&lt;&gt;"",'C. Plan rada'!$F$16,"")</f>
        <v/>
      </c>
      <c r="Z40" s="23" t="str">
        <f>IF('Specifikacija troška'!A49&lt;&gt;"",'A. Opći podaci'!$A$31,"")</f>
        <v/>
      </c>
      <c r="AA40" s="23" t="str">
        <f>IF('Specifikacija troška'!A49&lt;&gt;"",'Specifikacija troška'!B49,"")</f>
        <v/>
      </c>
      <c r="AB40" s="23" t="str">
        <f>IF('Specifikacija troška'!A49&lt;&gt;"",'Specifikacija troška'!#REF!,"")</f>
        <v/>
      </c>
      <c r="AC40" s="23" t="str">
        <f>IF('Specifikacija troška'!A49&lt;&gt;"",'Specifikacija troška'!#REF!,"")</f>
        <v/>
      </c>
      <c r="AD40" s="54" t="str">
        <f>IF('Specifikacija troška'!A49&lt;&gt;"",'Specifikacija troška'!#REF!,"")</f>
        <v/>
      </c>
      <c r="AE40" s="54" t="str">
        <f>IF('Specifikacija troška'!A49&lt;&gt;"",'Specifikacija troška'!E49,"")</f>
        <v/>
      </c>
      <c r="AF40" s="23" t="str">
        <f>IF('Specifikacija troška'!A49&lt;&gt;"",'Specifikacija troška'!C49,"")</f>
        <v/>
      </c>
      <c r="AG40" s="23" t="str">
        <f>IF('Specifikacija troška'!A49&lt;&gt;"",'Specifikacija troška'!F49,"")</f>
        <v/>
      </c>
      <c r="AH40" s="23"/>
      <c r="AI40" s="23"/>
      <c r="AJ40" s="23"/>
      <c r="AK40" s="23"/>
      <c r="AL40" s="23"/>
      <c r="AM40" s="23"/>
    </row>
    <row r="41" spans="1:39">
      <c r="A41" s="23" t="str">
        <f>IF('Specifikacija troška'!A50&lt;&gt;"",'Specifikacija troška'!A50,"")</f>
        <v/>
      </c>
      <c r="B41" s="23" t="str">
        <f>IF('Specifikacija troška'!A50&lt;&gt;"",CONCATENATE('A. Opći podaci'!$E$31,"/",'Specifikacija troška'!A50),"")</f>
        <v/>
      </c>
      <c r="C41" s="23" t="str">
        <f>IF('Specifikacija troška'!A50&lt;&gt;"",'A. Opći podaci'!$E$31,"")</f>
        <v/>
      </c>
      <c r="D41" s="23" t="str">
        <f>IF('Specifikacija troška'!A50&lt;&gt;"",LEFT('A. Opći podaci'!#REF!,LEN('A. Opći podaci'!#REF!)-1),"")</f>
        <v/>
      </c>
      <c r="E41" s="23" t="str">
        <f>IF('Specifikacija troška'!A50&lt;&gt;"",RIGHT('A. Opći podaci'!#REF!,1),"")</f>
        <v/>
      </c>
      <c r="F41" s="23" t="str">
        <f>IF('Specifikacija troška'!A50&lt;&gt;"",'A. Opći podaci'!$A$7,"")</f>
        <v/>
      </c>
      <c r="G41" s="23" t="str">
        <f>IF('Specifikacija troška'!A50&lt;&gt;"",'A. Opći podaci'!#REF!,"")</f>
        <v/>
      </c>
      <c r="H41" s="23" t="str">
        <f>IF('Specifikacija troška'!A50&lt;&gt;"",'A. Opći podaci'!#REF!,"")</f>
        <v/>
      </c>
      <c r="I41" s="23" t="str">
        <f>IF('Specifikacija troška'!A50&lt;&gt;"",'A. Opći podaci'!#REF!,"")</f>
        <v/>
      </c>
      <c r="J41" s="23" t="str">
        <f>IF('Specifikacija troška'!A50&lt;&gt;"",'A. Opći podaci'!#REF!,"")</f>
        <v/>
      </c>
      <c r="K41" s="23" t="str">
        <f>IF('Specifikacija troška'!A50&lt;&gt;"",'A. Opći podaci'!$A$19,"")</f>
        <v/>
      </c>
      <c r="L41" s="23" t="str">
        <f>IF('Specifikacija troška'!A50&lt;&gt;"",'A. Opći podaci'!$C$19,"")</f>
        <v/>
      </c>
      <c r="M41" s="23" t="str">
        <f>IF('Specifikacija troška'!A50&lt;&gt;"",'A. Opći podaci'!$A$11,"")</f>
        <v/>
      </c>
      <c r="N41" s="23" t="str">
        <f>IF('Specifikacija troška'!A50&lt;&gt;"",'A. Opći podaci'!$K$19,"")</f>
        <v/>
      </c>
      <c r="O41" s="23" t="str">
        <f>IF('Specifikacija troška'!A50&lt;&gt;"",'A. Opći podaci'!$I$19,"")</f>
        <v/>
      </c>
      <c r="P41" s="23" t="str">
        <f>IF('Specifikacija troška'!A50&lt;&gt;"",'C. Plan rada'!#REF!,"")</f>
        <v/>
      </c>
      <c r="Q41" s="23" t="str">
        <f>IF('Specifikacija troška'!A50&lt;&gt;"",'C. Plan rada'!#REF!,"")</f>
        <v/>
      </c>
      <c r="R41" s="23" t="str">
        <f>IF('Specifikacija troška'!A50&lt;&gt;"",'C. Plan rada'!#REF!,"")</f>
        <v/>
      </c>
      <c r="S41" s="23" t="str">
        <f>IF('Specifikacija troška'!A50&lt;&gt;"",'C. Plan rada'!$F$14,"")</f>
        <v/>
      </c>
      <c r="T41" s="23"/>
      <c r="U41" s="23"/>
      <c r="V41" s="23"/>
      <c r="W41" s="23"/>
      <c r="X41" s="23"/>
      <c r="Y41" s="23" t="str">
        <f>IF('Specifikacija troška'!A50&lt;&gt;"",'C. Plan rada'!$F$16,"")</f>
        <v/>
      </c>
      <c r="Z41" s="23" t="str">
        <f>IF('Specifikacija troška'!A50&lt;&gt;"",'A. Opći podaci'!$A$31,"")</f>
        <v/>
      </c>
      <c r="AA41" s="23" t="str">
        <f>IF('Specifikacija troška'!A50&lt;&gt;"",'Specifikacija troška'!B50,"")</f>
        <v/>
      </c>
      <c r="AB41" s="23" t="str">
        <f>IF('Specifikacija troška'!A50&lt;&gt;"",'Specifikacija troška'!#REF!,"")</f>
        <v/>
      </c>
      <c r="AC41" s="23" t="str">
        <f>IF('Specifikacija troška'!A50&lt;&gt;"",'Specifikacija troška'!#REF!,"")</f>
        <v/>
      </c>
      <c r="AD41" s="54" t="str">
        <f>IF('Specifikacija troška'!A50&lt;&gt;"",'Specifikacija troška'!#REF!,"")</f>
        <v/>
      </c>
      <c r="AE41" s="54" t="str">
        <f>IF('Specifikacija troška'!A50&lt;&gt;"",'Specifikacija troška'!E50,"")</f>
        <v/>
      </c>
      <c r="AF41" s="23" t="str">
        <f>IF('Specifikacija troška'!A50&lt;&gt;"",'Specifikacija troška'!C50,"")</f>
        <v/>
      </c>
      <c r="AG41" s="23" t="str">
        <f>IF('Specifikacija troška'!A50&lt;&gt;"",'Specifikacija troška'!F50,"")</f>
        <v/>
      </c>
      <c r="AH41" s="23"/>
      <c r="AI41" s="23"/>
      <c r="AJ41" s="23"/>
      <c r="AK41" s="23"/>
      <c r="AL41" s="23"/>
      <c r="AM41" s="23"/>
    </row>
    <row r="42" spans="1:39">
      <c r="A42" s="23" t="str">
        <f>IF('Specifikacija troška'!A51&lt;&gt;"",'Specifikacija troška'!A51,"")</f>
        <v/>
      </c>
      <c r="B42" s="23" t="str">
        <f>IF('Specifikacija troška'!A51&lt;&gt;"",CONCATENATE('A. Opći podaci'!$E$31,"/",'Specifikacija troška'!A51),"")</f>
        <v/>
      </c>
      <c r="C42" s="23" t="str">
        <f>IF('Specifikacija troška'!A51&lt;&gt;"",'A. Opći podaci'!$E$31,"")</f>
        <v/>
      </c>
      <c r="D42" s="23" t="str">
        <f>IF('Specifikacija troška'!A51&lt;&gt;"",LEFT('A. Opći podaci'!#REF!,LEN('A. Opći podaci'!#REF!)-1),"")</f>
        <v/>
      </c>
      <c r="E42" s="23" t="str">
        <f>IF('Specifikacija troška'!A51&lt;&gt;"",RIGHT('A. Opći podaci'!#REF!,1),"")</f>
        <v/>
      </c>
      <c r="F42" s="23" t="str">
        <f>IF('Specifikacija troška'!A51&lt;&gt;"",'A. Opći podaci'!$A$7,"")</f>
        <v/>
      </c>
      <c r="G42" s="23" t="str">
        <f>IF('Specifikacija troška'!A51&lt;&gt;"",'A. Opći podaci'!#REF!,"")</f>
        <v/>
      </c>
      <c r="H42" s="23" t="str">
        <f>IF('Specifikacija troška'!A51&lt;&gt;"",'A. Opći podaci'!#REF!,"")</f>
        <v/>
      </c>
      <c r="I42" s="23" t="str">
        <f>IF('Specifikacija troška'!A51&lt;&gt;"",'A. Opći podaci'!#REF!,"")</f>
        <v/>
      </c>
      <c r="J42" s="23" t="str">
        <f>IF('Specifikacija troška'!A51&lt;&gt;"",'A. Opći podaci'!#REF!,"")</f>
        <v/>
      </c>
      <c r="K42" s="23" t="str">
        <f>IF('Specifikacija troška'!A51&lt;&gt;"",'A. Opći podaci'!$A$19,"")</f>
        <v/>
      </c>
      <c r="L42" s="23" t="str">
        <f>IF('Specifikacija troška'!A51&lt;&gt;"",'A. Opći podaci'!$C$19,"")</f>
        <v/>
      </c>
      <c r="M42" s="23" t="str">
        <f>IF('Specifikacija troška'!A51&lt;&gt;"",'A. Opći podaci'!$A$11,"")</f>
        <v/>
      </c>
      <c r="N42" s="23" t="str">
        <f>IF('Specifikacija troška'!A51&lt;&gt;"",'A. Opći podaci'!$K$19,"")</f>
        <v/>
      </c>
      <c r="O42" s="23" t="str">
        <f>IF('Specifikacija troška'!A51&lt;&gt;"",'A. Opći podaci'!$I$19,"")</f>
        <v/>
      </c>
      <c r="P42" s="23" t="str">
        <f>IF('Specifikacija troška'!A51&lt;&gt;"",'C. Plan rada'!#REF!,"")</f>
        <v/>
      </c>
      <c r="Q42" s="23" t="str">
        <f>IF('Specifikacija troška'!A51&lt;&gt;"",'C. Plan rada'!#REF!,"")</f>
        <v/>
      </c>
      <c r="R42" s="23" t="str">
        <f>IF('Specifikacija troška'!A51&lt;&gt;"",'C. Plan rada'!#REF!,"")</f>
        <v/>
      </c>
      <c r="S42" s="23" t="str">
        <f>IF('Specifikacija troška'!A51&lt;&gt;"",'C. Plan rada'!$F$14,"")</f>
        <v/>
      </c>
      <c r="T42" s="23"/>
      <c r="U42" s="23"/>
      <c r="V42" s="23"/>
      <c r="W42" s="23"/>
      <c r="X42" s="23"/>
      <c r="Y42" s="23" t="str">
        <f>IF('Specifikacija troška'!A51&lt;&gt;"",'C. Plan rada'!$F$16,"")</f>
        <v/>
      </c>
      <c r="Z42" s="23" t="str">
        <f>IF('Specifikacija troška'!A51&lt;&gt;"",'A. Opći podaci'!$A$31,"")</f>
        <v/>
      </c>
      <c r="AA42" s="23" t="str">
        <f>IF('Specifikacija troška'!A51&lt;&gt;"",'Specifikacija troška'!B51,"")</f>
        <v/>
      </c>
      <c r="AB42" s="23" t="str">
        <f>IF('Specifikacija troška'!A51&lt;&gt;"",'Specifikacija troška'!#REF!,"")</f>
        <v/>
      </c>
      <c r="AC42" s="23" t="str">
        <f>IF('Specifikacija troška'!A51&lt;&gt;"",'Specifikacija troška'!#REF!,"")</f>
        <v/>
      </c>
      <c r="AD42" s="54" t="str">
        <f>IF('Specifikacija troška'!A51&lt;&gt;"",'Specifikacija troška'!#REF!,"")</f>
        <v/>
      </c>
      <c r="AE42" s="54" t="str">
        <f>IF('Specifikacija troška'!A51&lt;&gt;"",'Specifikacija troška'!E51,"")</f>
        <v/>
      </c>
      <c r="AF42" s="23" t="str">
        <f>IF('Specifikacija troška'!A51&lt;&gt;"",'Specifikacija troška'!C51,"")</f>
        <v/>
      </c>
      <c r="AG42" s="23" t="str">
        <f>IF('Specifikacija troška'!A51&lt;&gt;"",'Specifikacija troška'!F51,"")</f>
        <v/>
      </c>
      <c r="AH42" s="23"/>
      <c r="AI42" s="23"/>
      <c r="AJ42" s="23"/>
      <c r="AK42" s="23"/>
      <c r="AL42" s="23"/>
      <c r="AM42" s="23"/>
    </row>
    <row r="43" spans="1:39">
      <c r="A43" s="23" t="str">
        <f>IF('Specifikacija troška'!A52&lt;&gt;"",'Specifikacija troška'!A52,"")</f>
        <v/>
      </c>
      <c r="B43" s="23" t="str">
        <f>IF('Specifikacija troška'!A52&lt;&gt;"",CONCATENATE('A. Opći podaci'!$E$31,"/",'Specifikacija troška'!A52),"")</f>
        <v/>
      </c>
      <c r="C43" s="23" t="str">
        <f>IF('Specifikacija troška'!A52&lt;&gt;"",'A. Opći podaci'!$E$31,"")</f>
        <v/>
      </c>
      <c r="D43" s="23" t="str">
        <f>IF('Specifikacija troška'!A52&lt;&gt;"",LEFT('A. Opći podaci'!#REF!,LEN('A. Opći podaci'!#REF!)-1),"")</f>
        <v/>
      </c>
      <c r="E43" s="23" t="str">
        <f>IF('Specifikacija troška'!A52&lt;&gt;"",RIGHT('A. Opći podaci'!#REF!,1),"")</f>
        <v/>
      </c>
      <c r="F43" s="23" t="str">
        <f>IF('Specifikacija troška'!A52&lt;&gt;"",'A. Opći podaci'!$A$7,"")</f>
        <v/>
      </c>
      <c r="G43" s="23" t="str">
        <f>IF('Specifikacija troška'!A52&lt;&gt;"",'A. Opći podaci'!#REF!,"")</f>
        <v/>
      </c>
      <c r="H43" s="23" t="str">
        <f>IF('Specifikacija troška'!A52&lt;&gt;"",'A. Opći podaci'!#REF!,"")</f>
        <v/>
      </c>
      <c r="I43" s="23" t="str">
        <f>IF('Specifikacija troška'!A52&lt;&gt;"",'A. Opći podaci'!#REF!,"")</f>
        <v/>
      </c>
      <c r="J43" s="23" t="str">
        <f>IF('Specifikacija troška'!A52&lt;&gt;"",'A. Opći podaci'!#REF!,"")</f>
        <v/>
      </c>
      <c r="K43" s="23" t="str">
        <f>IF('Specifikacija troška'!A52&lt;&gt;"",'A. Opći podaci'!$A$19,"")</f>
        <v/>
      </c>
      <c r="L43" s="23" t="str">
        <f>IF('Specifikacija troška'!A52&lt;&gt;"",'A. Opći podaci'!$C$19,"")</f>
        <v/>
      </c>
      <c r="M43" s="23" t="str">
        <f>IF('Specifikacija troška'!A52&lt;&gt;"",'A. Opći podaci'!$A$11,"")</f>
        <v/>
      </c>
      <c r="N43" s="23" t="str">
        <f>IF('Specifikacija troška'!A52&lt;&gt;"",'A. Opći podaci'!$K$19,"")</f>
        <v/>
      </c>
      <c r="O43" s="23" t="str">
        <f>IF('Specifikacija troška'!A52&lt;&gt;"",'A. Opći podaci'!$I$19,"")</f>
        <v/>
      </c>
      <c r="P43" s="23" t="str">
        <f>IF('Specifikacija troška'!A52&lt;&gt;"",'C. Plan rada'!#REF!,"")</f>
        <v/>
      </c>
      <c r="Q43" s="23" t="str">
        <f>IF('Specifikacija troška'!A52&lt;&gt;"",'C. Plan rada'!#REF!,"")</f>
        <v/>
      </c>
      <c r="R43" s="23" t="str">
        <f>IF('Specifikacija troška'!A52&lt;&gt;"",'C. Plan rada'!#REF!,"")</f>
        <v/>
      </c>
      <c r="S43" s="23" t="str">
        <f>IF('Specifikacija troška'!A52&lt;&gt;"",'C. Plan rada'!$F$14,"")</f>
        <v/>
      </c>
      <c r="T43" s="23"/>
      <c r="U43" s="23"/>
      <c r="V43" s="23"/>
      <c r="W43" s="23"/>
      <c r="X43" s="23"/>
      <c r="Y43" s="23" t="str">
        <f>IF('Specifikacija troška'!A52&lt;&gt;"",'C. Plan rada'!$F$16,"")</f>
        <v/>
      </c>
      <c r="Z43" s="23" t="str">
        <f>IF('Specifikacija troška'!A52&lt;&gt;"",'A. Opći podaci'!$A$31,"")</f>
        <v/>
      </c>
      <c r="AA43" s="23" t="str">
        <f>IF('Specifikacija troška'!A52&lt;&gt;"",'Specifikacija troška'!B52,"")</f>
        <v/>
      </c>
      <c r="AB43" s="23" t="str">
        <f>IF('Specifikacija troška'!A52&lt;&gt;"",'Specifikacija troška'!#REF!,"")</f>
        <v/>
      </c>
      <c r="AC43" s="23" t="str">
        <f>IF('Specifikacija troška'!A52&lt;&gt;"",'Specifikacija troška'!#REF!,"")</f>
        <v/>
      </c>
      <c r="AD43" s="54" t="str">
        <f>IF('Specifikacija troška'!A52&lt;&gt;"",'Specifikacija troška'!#REF!,"")</f>
        <v/>
      </c>
      <c r="AE43" s="54" t="str">
        <f>IF('Specifikacija troška'!A52&lt;&gt;"",'Specifikacija troška'!E52,"")</f>
        <v/>
      </c>
      <c r="AF43" s="23" t="str">
        <f>IF('Specifikacija troška'!A52&lt;&gt;"",'Specifikacija troška'!C52,"")</f>
        <v/>
      </c>
      <c r="AG43" s="23" t="str">
        <f>IF('Specifikacija troška'!A52&lt;&gt;"",'Specifikacija troška'!F52,"")</f>
        <v/>
      </c>
      <c r="AH43" s="23"/>
      <c r="AI43" s="23"/>
      <c r="AJ43" s="23"/>
      <c r="AK43" s="23"/>
      <c r="AL43" s="23"/>
      <c r="AM43" s="23"/>
    </row>
    <row r="44" spans="1:39">
      <c r="A44" s="23" t="str">
        <f>IF('Specifikacija troška'!A53&lt;&gt;"",'Specifikacija troška'!A53,"")</f>
        <v/>
      </c>
      <c r="B44" s="23" t="str">
        <f>IF('Specifikacija troška'!A53&lt;&gt;"",CONCATENATE('A. Opći podaci'!$E$31,"/",'Specifikacija troška'!A53),"")</f>
        <v/>
      </c>
      <c r="C44" s="23" t="str">
        <f>IF('Specifikacija troška'!A53&lt;&gt;"",'A. Opći podaci'!$E$31,"")</f>
        <v/>
      </c>
      <c r="D44" s="23" t="str">
        <f>IF('Specifikacija troška'!A53&lt;&gt;"",LEFT('A. Opći podaci'!#REF!,LEN('A. Opći podaci'!#REF!)-1),"")</f>
        <v/>
      </c>
      <c r="E44" s="23" t="str">
        <f>IF('Specifikacija troška'!A53&lt;&gt;"",RIGHT('A. Opći podaci'!#REF!,1),"")</f>
        <v/>
      </c>
      <c r="F44" s="23" t="str">
        <f>IF('Specifikacija troška'!A53&lt;&gt;"",'A. Opći podaci'!$A$7,"")</f>
        <v/>
      </c>
      <c r="G44" s="23" t="str">
        <f>IF('Specifikacija troška'!A53&lt;&gt;"",'A. Opći podaci'!#REF!,"")</f>
        <v/>
      </c>
      <c r="H44" s="23" t="str">
        <f>IF('Specifikacija troška'!A53&lt;&gt;"",'A. Opći podaci'!#REF!,"")</f>
        <v/>
      </c>
      <c r="I44" s="23" t="str">
        <f>IF('Specifikacija troška'!A53&lt;&gt;"",'A. Opći podaci'!#REF!,"")</f>
        <v/>
      </c>
      <c r="J44" s="23" t="str">
        <f>IF('Specifikacija troška'!A53&lt;&gt;"",'A. Opći podaci'!#REF!,"")</f>
        <v/>
      </c>
      <c r="K44" s="23" t="str">
        <f>IF('Specifikacija troška'!A53&lt;&gt;"",'A. Opći podaci'!$A$19,"")</f>
        <v/>
      </c>
      <c r="L44" s="23" t="str">
        <f>IF('Specifikacija troška'!A53&lt;&gt;"",'A. Opći podaci'!$C$19,"")</f>
        <v/>
      </c>
      <c r="M44" s="23" t="str">
        <f>IF('Specifikacija troška'!A53&lt;&gt;"",'A. Opći podaci'!$A$11,"")</f>
        <v/>
      </c>
      <c r="N44" s="23" t="str">
        <f>IF('Specifikacija troška'!A53&lt;&gt;"",'A. Opći podaci'!$K$19,"")</f>
        <v/>
      </c>
      <c r="O44" s="23" t="str">
        <f>IF('Specifikacija troška'!A53&lt;&gt;"",'A. Opći podaci'!$I$19,"")</f>
        <v/>
      </c>
      <c r="P44" s="23" t="str">
        <f>IF('Specifikacija troška'!A53&lt;&gt;"",'C. Plan rada'!#REF!,"")</f>
        <v/>
      </c>
      <c r="Q44" s="23" t="str">
        <f>IF('Specifikacija troška'!A53&lt;&gt;"",'C. Plan rada'!#REF!,"")</f>
        <v/>
      </c>
      <c r="R44" s="23" t="str">
        <f>IF('Specifikacija troška'!A53&lt;&gt;"",'C. Plan rada'!#REF!,"")</f>
        <v/>
      </c>
      <c r="S44" s="23" t="str">
        <f>IF('Specifikacija troška'!A53&lt;&gt;"",'C. Plan rada'!$F$14,"")</f>
        <v/>
      </c>
      <c r="T44" s="23"/>
      <c r="U44" s="23"/>
      <c r="V44" s="23"/>
      <c r="W44" s="23"/>
      <c r="X44" s="23"/>
      <c r="Y44" s="23" t="str">
        <f>IF('Specifikacija troška'!A53&lt;&gt;"",'C. Plan rada'!$F$16,"")</f>
        <v/>
      </c>
      <c r="Z44" s="23" t="str">
        <f>IF('Specifikacija troška'!A53&lt;&gt;"",'A. Opći podaci'!$A$31,"")</f>
        <v/>
      </c>
      <c r="AA44" s="23" t="str">
        <f>IF('Specifikacija troška'!A53&lt;&gt;"",'Specifikacija troška'!B53,"")</f>
        <v/>
      </c>
      <c r="AB44" s="23" t="str">
        <f>IF('Specifikacija troška'!A53&lt;&gt;"",'Specifikacija troška'!#REF!,"")</f>
        <v/>
      </c>
      <c r="AC44" s="23" t="str">
        <f>IF('Specifikacija troška'!A53&lt;&gt;"",'Specifikacija troška'!#REF!,"")</f>
        <v/>
      </c>
      <c r="AD44" s="54" t="str">
        <f>IF('Specifikacija troška'!A53&lt;&gt;"",'Specifikacija troška'!#REF!,"")</f>
        <v/>
      </c>
      <c r="AE44" s="54" t="str">
        <f>IF('Specifikacija troška'!A53&lt;&gt;"",'Specifikacija troška'!E53,"")</f>
        <v/>
      </c>
      <c r="AF44" s="23" t="str">
        <f>IF('Specifikacija troška'!A53&lt;&gt;"",'Specifikacija troška'!C53,"")</f>
        <v/>
      </c>
      <c r="AG44" s="23" t="str">
        <f>IF('Specifikacija troška'!A53&lt;&gt;"",'Specifikacija troška'!F53,"")</f>
        <v/>
      </c>
      <c r="AH44" s="23"/>
      <c r="AI44" s="23"/>
      <c r="AJ44" s="23"/>
      <c r="AK44" s="23"/>
      <c r="AL44" s="23"/>
      <c r="AM44" s="23"/>
    </row>
    <row r="45" spans="1:39">
      <c r="A45" s="23" t="str">
        <f>IF('Specifikacija troška'!A54&lt;&gt;"",'Specifikacija troška'!A54,"")</f>
        <v/>
      </c>
      <c r="B45" s="23" t="str">
        <f>IF('Specifikacija troška'!A54&lt;&gt;"",CONCATENATE('A. Opći podaci'!$E$31,"/",'Specifikacija troška'!A54),"")</f>
        <v/>
      </c>
      <c r="C45" s="23" t="str">
        <f>IF('Specifikacija troška'!A54&lt;&gt;"",'A. Opći podaci'!$E$31,"")</f>
        <v/>
      </c>
      <c r="D45" s="23" t="str">
        <f>IF('Specifikacija troška'!A54&lt;&gt;"",LEFT('A. Opći podaci'!#REF!,LEN('A. Opći podaci'!#REF!)-1),"")</f>
        <v/>
      </c>
      <c r="E45" s="23" t="str">
        <f>IF('Specifikacija troška'!A54&lt;&gt;"",RIGHT('A. Opći podaci'!#REF!,1),"")</f>
        <v/>
      </c>
      <c r="F45" s="23" t="str">
        <f>IF('Specifikacija troška'!A54&lt;&gt;"",'A. Opći podaci'!$A$7,"")</f>
        <v/>
      </c>
      <c r="G45" s="23" t="str">
        <f>IF('Specifikacija troška'!A54&lt;&gt;"",'A. Opći podaci'!#REF!,"")</f>
        <v/>
      </c>
      <c r="H45" s="23" t="str">
        <f>IF('Specifikacija troška'!A54&lt;&gt;"",'A. Opći podaci'!#REF!,"")</f>
        <v/>
      </c>
      <c r="I45" s="23" t="str">
        <f>IF('Specifikacija troška'!A54&lt;&gt;"",'A. Opći podaci'!#REF!,"")</f>
        <v/>
      </c>
      <c r="J45" s="23" t="str">
        <f>IF('Specifikacija troška'!A54&lt;&gt;"",'A. Opći podaci'!#REF!,"")</f>
        <v/>
      </c>
      <c r="K45" s="23" t="str">
        <f>IF('Specifikacija troška'!A54&lt;&gt;"",'A. Opći podaci'!$A$19,"")</f>
        <v/>
      </c>
      <c r="L45" s="23" t="str">
        <f>IF('Specifikacija troška'!A54&lt;&gt;"",'A. Opći podaci'!$C$19,"")</f>
        <v/>
      </c>
      <c r="M45" s="23" t="str">
        <f>IF('Specifikacija troška'!A54&lt;&gt;"",'A. Opći podaci'!$A$11,"")</f>
        <v/>
      </c>
      <c r="N45" s="23" t="str">
        <f>IF('Specifikacija troška'!A54&lt;&gt;"",'A. Opći podaci'!$K$19,"")</f>
        <v/>
      </c>
      <c r="O45" s="23" t="str">
        <f>IF('Specifikacija troška'!A54&lt;&gt;"",'A. Opći podaci'!$I$19,"")</f>
        <v/>
      </c>
      <c r="P45" s="23" t="str">
        <f>IF('Specifikacija troška'!A54&lt;&gt;"",'C. Plan rada'!#REF!,"")</f>
        <v/>
      </c>
      <c r="Q45" s="23" t="str">
        <f>IF('Specifikacija troška'!A54&lt;&gt;"",'C. Plan rada'!#REF!,"")</f>
        <v/>
      </c>
      <c r="R45" s="23" t="str">
        <f>IF('Specifikacija troška'!A54&lt;&gt;"",'C. Plan rada'!#REF!,"")</f>
        <v/>
      </c>
      <c r="S45" s="23" t="str">
        <f>IF('Specifikacija troška'!A54&lt;&gt;"",'C. Plan rada'!$F$14,"")</f>
        <v/>
      </c>
      <c r="T45" s="23"/>
      <c r="U45" s="23"/>
      <c r="V45" s="23"/>
      <c r="W45" s="23"/>
      <c r="X45" s="23"/>
      <c r="Y45" s="23" t="str">
        <f>IF('Specifikacija troška'!A54&lt;&gt;"",'C. Plan rada'!$F$16,"")</f>
        <v/>
      </c>
      <c r="Z45" s="23" t="str">
        <f>IF('Specifikacija troška'!A54&lt;&gt;"",'A. Opći podaci'!$A$31,"")</f>
        <v/>
      </c>
      <c r="AA45" s="23" t="str">
        <f>IF('Specifikacija troška'!A54&lt;&gt;"",'Specifikacija troška'!B54,"")</f>
        <v/>
      </c>
      <c r="AB45" s="23" t="str">
        <f>IF('Specifikacija troška'!A54&lt;&gt;"",'Specifikacija troška'!#REF!,"")</f>
        <v/>
      </c>
      <c r="AC45" s="23" t="str">
        <f>IF('Specifikacija troška'!A54&lt;&gt;"",'Specifikacija troška'!#REF!,"")</f>
        <v/>
      </c>
      <c r="AD45" s="54" t="str">
        <f>IF('Specifikacija troška'!A54&lt;&gt;"",'Specifikacija troška'!#REF!,"")</f>
        <v/>
      </c>
      <c r="AE45" s="54" t="str">
        <f>IF('Specifikacija troška'!A54&lt;&gt;"",'Specifikacija troška'!E54,"")</f>
        <v/>
      </c>
      <c r="AF45" s="23" t="str">
        <f>IF('Specifikacija troška'!A54&lt;&gt;"",'Specifikacija troška'!C54,"")</f>
        <v/>
      </c>
      <c r="AG45" s="23" t="str">
        <f>IF('Specifikacija troška'!A54&lt;&gt;"",'Specifikacija troška'!F54,"")</f>
        <v/>
      </c>
      <c r="AH45" s="23"/>
      <c r="AI45" s="23"/>
      <c r="AJ45" s="23"/>
      <c r="AK45" s="23"/>
      <c r="AL45" s="23"/>
      <c r="AM45" s="23"/>
    </row>
    <row r="46" spans="1:39">
      <c r="A46" s="23" t="str">
        <f>IF('Specifikacija troška'!A55&lt;&gt;"",'Specifikacija troška'!A55,"")</f>
        <v/>
      </c>
      <c r="B46" s="23" t="str">
        <f>IF('Specifikacija troška'!A55&lt;&gt;"",CONCATENATE('A. Opći podaci'!$E$31,"/",'Specifikacija troška'!A55),"")</f>
        <v/>
      </c>
      <c r="C46" s="23" t="str">
        <f>IF('Specifikacija troška'!A55&lt;&gt;"",'A. Opći podaci'!$E$31,"")</f>
        <v/>
      </c>
      <c r="D46" s="23" t="str">
        <f>IF('Specifikacija troška'!A55&lt;&gt;"",LEFT('A. Opći podaci'!#REF!,LEN('A. Opći podaci'!#REF!)-1),"")</f>
        <v/>
      </c>
      <c r="E46" s="23" t="str">
        <f>IF('Specifikacija troška'!A55&lt;&gt;"",RIGHT('A. Opći podaci'!#REF!,1),"")</f>
        <v/>
      </c>
      <c r="F46" s="23" t="str">
        <f>IF('Specifikacija troška'!A55&lt;&gt;"",'A. Opći podaci'!$A$7,"")</f>
        <v/>
      </c>
      <c r="G46" s="23" t="str">
        <f>IF('Specifikacija troška'!A55&lt;&gt;"",'A. Opći podaci'!#REF!,"")</f>
        <v/>
      </c>
      <c r="H46" s="23" t="str">
        <f>IF('Specifikacija troška'!A55&lt;&gt;"",'A. Opći podaci'!#REF!,"")</f>
        <v/>
      </c>
      <c r="I46" s="23" t="str">
        <f>IF('Specifikacija troška'!A55&lt;&gt;"",'A. Opći podaci'!#REF!,"")</f>
        <v/>
      </c>
      <c r="J46" s="23" t="str">
        <f>IF('Specifikacija troška'!A55&lt;&gt;"",'A. Opći podaci'!#REF!,"")</f>
        <v/>
      </c>
      <c r="K46" s="23" t="str">
        <f>IF('Specifikacija troška'!A55&lt;&gt;"",'A. Opći podaci'!$A$19,"")</f>
        <v/>
      </c>
      <c r="L46" s="23" t="str">
        <f>IF('Specifikacija troška'!A55&lt;&gt;"",'A. Opći podaci'!$C$19,"")</f>
        <v/>
      </c>
      <c r="M46" s="23" t="str">
        <f>IF('Specifikacija troška'!A55&lt;&gt;"",'A. Opći podaci'!$A$11,"")</f>
        <v/>
      </c>
      <c r="N46" s="23" t="str">
        <f>IF('Specifikacija troška'!A55&lt;&gt;"",'A. Opći podaci'!$K$19,"")</f>
        <v/>
      </c>
      <c r="O46" s="23" t="str">
        <f>IF('Specifikacija troška'!A55&lt;&gt;"",'A. Opći podaci'!$I$19,"")</f>
        <v/>
      </c>
      <c r="P46" s="23" t="str">
        <f>IF('Specifikacija troška'!A55&lt;&gt;"",'C. Plan rada'!#REF!,"")</f>
        <v/>
      </c>
      <c r="Q46" s="23" t="str">
        <f>IF('Specifikacija troška'!A55&lt;&gt;"",'C. Plan rada'!#REF!,"")</f>
        <v/>
      </c>
      <c r="R46" s="23" t="str">
        <f>IF('Specifikacija troška'!A55&lt;&gt;"",'C. Plan rada'!#REF!,"")</f>
        <v/>
      </c>
      <c r="S46" s="23" t="str">
        <f>IF('Specifikacija troška'!A55&lt;&gt;"",'C. Plan rada'!$F$14,"")</f>
        <v/>
      </c>
      <c r="T46" s="23"/>
      <c r="U46" s="23"/>
      <c r="V46" s="23"/>
      <c r="W46" s="23"/>
      <c r="X46" s="23"/>
      <c r="Y46" s="23" t="str">
        <f>IF('Specifikacija troška'!A55&lt;&gt;"",'C. Plan rada'!$F$16,"")</f>
        <v/>
      </c>
      <c r="Z46" s="23" t="str">
        <f>IF('Specifikacija troška'!A55&lt;&gt;"",'A. Opći podaci'!$A$31,"")</f>
        <v/>
      </c>
      <c r="AA46" s="23" t="str">
        <f>IF('Specifikacija troška'!A55&lt;&gt;"",'Specifikacija troška'!B55,"")</f>
        <v/>
      </c>
      <c r="AB46" s="23" t="str">
        <f>IF('Specifikacija troška'!A55&lt;&gt;"",'Specifikacija troška'!#REF!,"")</f>
        <v/>
      </c>
      <c r="AC46" s="23" t="str">
        <f>IF('Specifikacija troška'!A55&lt;&gt;"",'Specifikacija troška'!#REF!,"")</f>
        <v/>
      </c>
      <c r="AD46" s="54" t="str">
        <f>IF('Specifikacija troška'!A55&lt;&gt;"",'Specifikacija troška'!#REF!,"")</f>
        <v/>
      </c>
      <c r="AE46" s="54" t="str">
        <f>IF('Specifikacija troška'!A55&lt;&gt;"",'Specifikacija troška'!E55,"")</f>
        <v/>
      </c>
      <c r="AF46" s="23" t="str">
        <f>IF('Specifikacija troška'!A55&lt;&gt;"",'Specifikacija troška'!C55,"")</f>
        <v/>
      </c>
      <c r="AG46" s="23" t="str">
        <f>IF('Specifikacija troška'!A55&lt;&gt;"",'Specifikacija troška'!F55,"")</f>
        <v/>
      </c>
      <c r="AH46" s="23"/>
      <c r="AI46" s="23"/>
      <c r="AJ46" s="23"/>
      <c r="AK46" s="23"/>
      <c r="AL46" s="23"/>
      <c r="AM46" s="23"/>
    </row>
    <row r="47" spans="1:39">
      <c r="A47" s="23" t="str">
        <f>IF('Specifikacija troška'!A56&lt;&gt;"",'Specifikacija troška'!A56,"")</f>
        <v/>
      </c>
      <c r="B47" s="23" t="str">
        <f>IF('Specifikacija troška'!A56&lt;&gt;"",CONCATENATE('A. Opći podaci'!$E$31,"/",'Specifikacija troška'!A56),"")</f>
        <v/>
      </c>
      <c r="C47" s="23" t="str">
        <f>IF('Specifikacija troška'!A56&lt;&gt;"",'A. Opći podaci'!$E$31,"")</f>
        <v/>
      </c>
      <c r="D47" s="23" t="str">
        <f>IF('Specifikacija troška'!A56&lt;&gt;"",LEFT('A. Opći podaci'!#REF!,LEN('A. Opći podaci'!#REF!)-1),"")</f>
        <v/>
      </c>
      <c r="E47" s="23" t="str">
        <f>IF('Specifikacija troška'!A56&lt;&gt;"",RIGHT('A. Opći podaci'!#REF!,1),"")</f>
        <v/>
      </c>
      <c r="F47" s="23" t="str">
        <f>IF('Specifikacija troška'!A56&lt;&gt;"",'A. Opći podaci'!$A$7,"")</f>
        <v/>
      </c>
      <c r="G47" s="23" t="str">
        <f>IF('Specifikacija troška'!A56&lt;&gt;"",'A. Opći podaci'!#REF!,"")</f>
        <v/>
      </c>
      <c r="H47" s="23" t="str">
        <f>IF('Specifikacija troška'!A56&lt;&gt;"",'A. Opći podaci'!#REF!,"")</f>
        <v/>
      </c>
      <c r="I47" s="23" t="str">
        <f>IF('Specifikacija troška'!A56&lt;&gt;"",'A. Opći podaci'!#REF!,"")</f>
        <v/>
      </c>
      <c r="J47" s="23" t="str">
        <f>IF('Specifikacija troška'!A56&lt;&gt;"",'A. Opći podaci'!#REF!,"")</f>
        <v/>
      </c>
      <c r="K47" s="23" t="str">
        <f>IF('Specifikacija troška'!A56&lt;&gt;"",'A. Opći podaci'!$A$19,"")</f>
        <v/>
      </c>
      <c r="L47" s="23" t="str">
        <f>IF('Specifikacija troška'!A56&lt;&gt;"",'A. Opći podaci'!$C$19,"")</f>
        <v/>
      </c>
      <c r="M47" s="23" t="str">
        <f>IF('Specifikacija troška'!A56&lt;&gt;"",'A. Opći podaci'!$A$11,"")</f>
        <v/>
      </c>
      <c r="N47" s="23" t="str">
        <f>IF('Specifikacija troška'!A56&lt;&gt;"",'A. Opći podaci'!$K$19,"")</f>
        <v/>
      </c>
      <c r="O47" s="23" t="str">
        <f>IF('Specifikacija troška'!A56&lt;&gt;"",'A. Opći podaci'!$I$19,"")</f>
        <v/>
      </c>
      <c r="P47" s="23" t="str">
        <f>IF('Specifikacija troška'!A56&lt;&gt;"",'C. Plan rada'!#REF!,"")</f>
        <v/>
      </c>
      <c r="Q47" s="23" t="str">
        <f>IF('Specifikacija troška'!A56&lt;&gt;"",'C. Plan rada'!#REF!,"")</f>
        <v/>
      </c>
      <c r="R47" s="23" t="str">
        <f>IF('Specifikacija troška'!A56&lt;&gt;"",'C. Plan rada'!#REF!,"")</f>
        <v/>
      </c>
      <c r="S47" s="23" t="str">
        <f>IF('Specifikacija troška'!A56&lt;&gt;"",'C. Plan rada'!$F$14,"")</f>
        <v/>
      </c>
      <c r="T47" s="23"/>
      <c r="U47" s="23"/>
      <c r="V47" s="23"/>
      <c r="W47" s="23"/>
      <c r="X47" s="23"/>
      <c r="Y47" s="23" t="str">
        <f>IF('Specifikacija troška'!A56&lt;&gt;"",'C. Plan rada'!$F$16,"")</f>
        <v/>
      </c>
      <c r="Z47" s="23" t="str">
        <f>IF('Specifikacija troška'!A56&lt;&gt;"",'A. Opći podaci'!$A$31,"")</f>
        <v/>
      </c>
      <c r="AA47" s="23" t="str">
        <f>IF('Specifikacija troška'!A56&lt;&gt;"",'Specifikacija troška'!B56,"")</f>
        <v/>
      </c>
      <c r="AB47" s="23" t="str">
        <f>IF('Specifikacija troška'!A56&lt;&gt;"",'Specifikacija troška'!#REF!,"")</f>
        <v/>
      </c>
      <c r="AC47" s="23" t="str">
        <f>IF('Specifikacija troška'!A56&lt;&gt;"",'Specifikacija troška'!#REF!,"")</f>
        <v/>
      </c>
      <c r="AD47" s="54" t="str">
        <f>IF('Specifikacija troška'!A56&lt;&gt;"",'Specifikacija troška'!#REF!,"")</f>
        <v/>
      </c>
      <c r="AE47" s="54" t="str">
        <f>IF('Specifikacija troška'!A56&lt;&gt;"",'Specifikacija troška'!E56,"")</f>
        <v/>
      </c>
      <c r="AF47" s="23" t="str">
        <f>IF('Specifikacija troška'!A56&lt;&gt;"",'Specifikacija troška'!C56,"")</f>
        <v/>
      </c>
      <c r="AG47" s="23" t="str">
        <f>IF('Specifikacija troška'!A56&lt;&gt;"",'Specifikacija troška'!F56,"")</f>
        <v/>
      </c>
      <c r="AH47" s="23"/>
      <c r="AI47" s="23"/>
      <c r="AJ47" s="23"/>
      <c r="AK47" s="23"/>
      <c r="AL47" s="23"/>
      <c r="AM47" s="23"/>
    </row>
    <row r="48" spans="1:39">
      <c r="A48" s="23" t="str">
        <f>IF('Specifikacija troška'!A57&lt;&gt;"",'Specifikacija troška'!A57,"")</f>
        <v/>
      </c>
      <c r="B48" s="23" t="str">
        <f>IF('Specifikacija troška'!A57&lt;&gt;"",CONCATENATE('A. Opći podaci'!$E$31,"/",'Specifikacija troška'!A57),"")</f>
        <v/>
      </c>
      <c r="C48" s="23" t="str">
        <f>IF('Specifikacija troška'!A57&lt;&gt;"",'A. Opći podaci'!$E$31,"")</f>
        <v/>
      </c>
      <c r="D48" s="23" t="str">
        <f>IF('Specifikacija troška'!A57&lt;&gt;"",LEFT('A. Opći podaci'!#REF!,LEN('A. Opći podaci'!#REF!)-1),"")</f>
        <v/>
      </c>
      <c r="E48" s="23" t="str">
        <f>IF('Specifikacija troška'!A57&lt;&gt;"",RIGHT('A. Opći podaci'!#REF!,1),"")</f>
        <v/>
      </c>
      <c r="F48" s="23" t="str">
        <f>IF('Specifikacija troška'!A57&lt;&gt;"",'A. Opći podaci'!$A$7,"")</f>
        <v/>
      </c>
      <c r="G48" s="23" t="str">
        <f>IF('Specifikacija troška'!A57&lt;&gt;"",'A. Opći podaci'!#REF!,"")</f>
        <v/>
      </c>
      <c r="H48" s="23" t="str">
        <f>IF('Specifikacija troška'!A57&lt;&gt;"",'A. Opći podaci'!#REF!,"")</f>
        <v/>
      </c>
      <c r="I48" s="23" t="str">
        <f>IF('Specifikacija troška'!A57&lt;&gt;"",'A. Opći podaci'!#REF!,"")</f>
        <v/>
      </c>
      <c r="J48" s="23" t="str">
        <f>IF('Specifikacija troška'!A57&lt;&gt;"",'A. Opći podaci'!#REF!,"")</f>
        <v/>
      </c>
      <c r="K48" s="23" t="str">
        <f>IF('Specifikacija troška'!A57&lt;&gt;"",'A. Opći podaci'!$A$19,"")</f>
        <v/>
      </c>
      <c r="L48" s="23" t="str">
        <f>IF('Specifikacija troška'!A57&lt;&gt;"",'A. Opći podaci'!$C$19,"")</f>
        <v/>
      </c>
      <c r="M48" s="23" t="str">
        <f>IF('Specifikacija troška'!A57&lt;&gt;"",'A. Opći podaci'!$A$11,"")</f>
        <v/>
      </c>
      <c r="N48" s="23" t="str">
        <f>IF('Specifikacija troška'!A57&lt;&gt;"",'A. Opći podaci'!$K$19,"")</f>
        <v/>
      </c>
      <c r="O48" s="23" t="str">
        <f>IF('Specifikacija troška'!A57&lt;&gt;"",'A. Opći podaci'!$I$19,"")</f>
        <v/>
      </c>
      <c r="P48" s="23" t="str">
        <f>IF('Specifikacija troška'!A57&lt;&gt;"",'C. Plan rada'!#REF!,"")</f>
        <v/>
      </c>
      <c r="Q48" s="23" t="str">
        <f>IF('Specifikacija troška'!A57&lt;&gt;"",'C. Plan rada'!#REF!,"")</f>
        <v/>
      </c>
      <c r="R48" s="23" t="str">
        <f>IF('Specifikacija troška'!A57&lt;&gt;"",'C. Plan rada'!#REF!,"")</f>
        <v/>
      </c>
      <c r="S48" s="23" t="str">
        <f>IF('Specifikacija troška'!A57&lt;&gt;"",'C. Plan rada'!$F$14,"")</f>
        <v/>
      </c>
      <c r="T48" s="23"/>
      <c r="U48" s="23"/>
      <c r="V48" s="23"/>
      <c r="W48" s="23"/>
      <c r="X48" s="23"/>
      <c r="Y48" s="23" t="str">
        <f>IF('Specifikacija troška'!A57&lt;&gt;"",'C. Plan rada'!$F$16,"")</f>
        <v/>
      </c>
      <c r="Z48" s="23" t="str">
        <f>IF('Specifikacija troška'!A57&lt;&gt;"",'A. Opći podaci'!$A$31,"")</f>
        <v/>
      </c>
      <c r="AA48" s="23" t="str">
        <f>IF('Specifikacija troška'!A57&lt;&gt;"",'Specifikacija troška'!B57,"")</f>
        <v/>
      </c>
      <c r="AB48" s="23" t="str">
        <f>IF('Specifikacija troška'!A57&lt;&gt;"",'Specifikacija troška'!#REF!,"")</f>
        <v/>
      </c>
      <c r="AC48" s="23" t="str">
        <f>IF('Specifikacija troška'!A57&lt;&gt;"",'Specifikacija troška'!#REF!,"")</f>
        <v/>
      </c>
      <c r="AD48" s="54" t="str">
        <f>IF('Specifikacija troška'!A57&lt;&gt;"",'Specifikacija troška'!#REF!,"")</f>
        <v/>
      </c>
      <c r="AE48" s="54" t="str">
        <f>IF('Specifikacija troška'!A57&lt;&gt;"",'Specifikacija troška'!E57,"")</f>
        <v/>
      </c>
      <c r="AF48" s="23" t="str">
        <f>IF('Specifikacija troška'!A57&lt;&gt;"",'Specifikacija troška'!C57,"")</f>
        <v/>
      </c>
      <c r="AG48" s="23" t="str">
        <f>IF('Specifikacija troška'!A57&lt;&gt;"",'Specifikacija troška'!F57,"")</f>
        <v/>
      </c>
      <c r="AH48" s="23"/>
      <c r="AI48" s="23"/>
      <c r="AJ48" s="23"/>
      <c r="AK48" s="23"/>
      <c r="AL48" s="23"/>
      <c r="AM48" s="23"/>
    </row>
    <row r="49" spans="1:39">
      <c r="A49" s="23" t="str">
        <f>IF('Specifikacija troška'!A58&lt;&gt;"",'Specifikacija troška'!A58,"")</f>
        <v/>
      </c>
      <c r="B49" s="23" t="str">
        <f>IF('Specifikacija troška'!A58&lt;&gt;"",CONCATENATE('A. Opći podaci'!$E$31,"/",'Specifikacija troška'!A58),"")</f>
        <v/>
      </c>
      <c r="C49" s="23" t="str">
        <f>IF('Specifikacija troška'!A58&lt;&gt;"",'A. Opći podaci'!$E$31,"")</f>
        <v/>
      </c>
      <c r="D49" s="23" t="str">
        <f>IF('Specifikacija troška'!A58&lt;&gt;"",LEFT('A. Opći podaci'!#REF!,LEN('A. Opći podaci'!#REF!)-1),"")</f>
        <v/>
      </c>
      <c r="E49" s="23" t="str">
        <f>IF('Specifikacija troška'!A58&lt;&gt;"",RIGHT('A. Opći podaci'!#REF!,1),"")</f>
        <v/>
      </c>
      <c r="F49" s="23" t="str">
        <f>IF('Specifikacija troška'!A58&lt;&gt;"",'A. Opći podaci'!$A$7,"")</f>
        <v/>
      </c>
      <c r="G49" s="23" t="str">
        <f>IF('Specifikacija troška'!A58&lt;&gt;"",'A. Opći podaci'!#REF!,"")</f>
        <v/>
      </c>
      <c r="H49" s="23" t="str">
        <f>IF('Specifikacija troška'!A58&lt;&gt;"",'A. Opći podaci'!#REF!,"")</f>
        <v/>
      </c>
      <c r="I49" s="23" t="str">
        <f>IF('Specifikacija troška'!A58&lt;&gt;"",'A. Opći podaci'!#REF!,"")</f>
        <v/>
      </c>
      <c r="J49" s="23" t="str">
        <f>IF('Specifikacija troška'!A58&lt;&gt;"",'A. Opći podaci'!#REF!,"")</f>
        <v/>
      </c>
      <c r="K49" s="23" t="str">
        <f>IF('Specifikacija troška'!A58&lt;&gt;"",'A. Opći podaci'!$A$19,"")</f>
        <v/>
      </c>
      <c r="L49" s="23" t="str">
        <f>IF('Specifikacija troška'!A58&lt;&gt;"",'A. Opći podaci'!$C$19,"")</f>
        <v/>
      </c>
      <c r="M49" s="23" t="str">
        <f>IF('Specifikacija troška'!A58&lt;&gt;"",'A. Opći podaci'!$A$11,"")</f>
        <v/>
      </c>
      <c r="N49" s="23" t="str">
        <f>IF('Specifikacija troška'!A58&lt;&gt;"",'A. Opći podaci'!$K$19,"")</f>
        <v/>
      </c>
      <c r="O49" s="23" t="str">
        <f>IF('Specifikacija troška'!A58&lt;&gt;"",'A. Opći podaci'!$I$19,"")</f>
        <v/>
      </c>
      <c r="P49" s="23" t="str">
        <f>IF('Specifikacija troška'!A58&lt;&gt;"",'C. Plan rada'!#REF!,"")</f>
        <v/>
      </c>
      <c r="Q49" s="23" t="str">
        <f>IF('Specifikacija troška'!A58&lt;&gt;"",'C. Plan rada'!#REF!,"")</f>
        <v/>
      </c>
      <c r="R49" s="23" t="str">
        <f>IF('Specifikacija troška'!A58&lt;&gt;"",'C. Plan rada'!#REF!,"")</f>
        <v/>
      </c>
      <c r="S49" s="23" t="str">
        <f>IF('Specifikacija troška'!A58&lt;&gt;"",'C. Plan rada'!$F$14,"")</f>
        <v/>
      </c>
      <c r="T49" s="23"/>
      <c r="U49" s="23"/>
      <c r="V49" s="23"/>
      <c r="W49" s="23"/>
      <c r="X49" s="23"/>
      <c r="Y49" s="23" t="str">
        <f>IF('Specifikacija troška'!A58&lt;&gt;"",'C. Plan rada'!$F$16,"")</f>
        <v/>
      </c>
      <c r="Z49" s="23" t="str">
        <f>IF('Specifikacija troška'!A58&lt;&gt;"",'A. Opći podaci'!$A$31,"")</f>
        <v/>
      </c>
      <c r="AA49" s="23" t="str">
        <f>IF('Specifikacija troška'!A58&lt;&gt;"",'Specifikacija troška'!B58,"")</f>
        <v/>
      </c>
      <c r="AB49" s="23" t="str">
        <f>IF('Specifikacija troška'!A58&lt;&gt;"",'Specifikacija troška'!#REF!,"")</f>
        <v/>
      </c>
      <c r="AC49" s="23" t="str">
        <f>IF('Specifikacija troška'!A58&lt;&gt;"",'Specifikacija troška'!#REF!,"")</f>
        <v/>
      </c>
      <c r="AD49" s="54" t="str">
        <f>IF('Specifikacija troška'!A58&lt;&gt;"",'Specifikacija troška'!#REF!,"")</f>
        <v/>
      </c>
      <c r="AE49" s="54" t="str">
        <f>IF('Specifikacija troška'!A58&lt;&gt;"",'Specifikacija troška'!E58,"")</f>
        <v/>
      </c>
      <c r="AF49" s="23" t="str">
        <f>IF('Specifikacija troška'!A58&lt;&gt;"",'Specifikacija troška'!C58,"")</f>
        <v/>
      </c>
      <c r="AG49" s="23" t="str">
        <f>IF('Specifikacija troška'!A58&lt;&gt;"",'Specifikacija troška'!F58,"")</f>
        <v/>
      </c>
      <c r="AH49" s="23"/>
      <c r="AI49" s="23"/>
      <c r="AJ49" s="23"/>
      <c r="AK49" s="23"/>
      <c r="AL49" s="23"/>
      <c r="AM49" s="23"/>
    </row>
    <row r="50" spans="1:39">
      <c r="A50" s="23" t="str">
        <f>IF('Specifikacija troška'!A59&lt;&gt;"",'Specifikacija troška'!A59,"")</f>
        <v/>
      </c>
      <c r="B50" s="23" t="str">
        <f>IF('Specifikacija troška'!A59&lt;&gt;"",CONCATENATE('A. Opći podaci'!$E$31,"/",'Specifikacija troška'!A59),"")</f>
        <v/>
      </c>
      <c r="C50" s="23" t="str">
        <f>IF('Specifikacija troška'!A59&lt;&gt;"",'A. Opći podaci'!$E$31,"")</f>
        <v/>
      </c>
      <c r="D50" s="23" t="str">
        <f>IF('Specifikacija troška'!A59&lt;&gt;"",LEFT('A. Opći podaci'!#REF!,LEN('A. Opći podaci'!#REF!)-1),"")</f>
        <v/>
      </c>
      <c r="E50" s="23" t="str">
        <f>IF('Specifikacija troška'!A59&lt;&gt;"",RIGHT('A. Opći podaci'!#REF!,1),"")</f>
        <v/>
      </c>
      <c r="F50" s="23" t="str">
        <f>IF('Specifikacija troška'!A59&lt;&gt;"",'A. Opći podaci'!$A$7,"")</f>
        <v/>
      </c>
      <c r="G50" s="23" t="str">
        <f>IF('Specifikacija troška'!A59&lt;&gt;"",'A. Opći podaci'!#REF!,"")</f>
        <v/>
      </c>
      <c r="H50" s="23" t="str">
        <f>IF('Specifikacija troška'!A59&lt;&gt;"",'A. Opći podaci'!#REF!,"")</f>
        <v/>
      </c>
      <c r="I50" s="23" t="str">
        <f>IF('Specifikacija troška'!A59&lt;&gt;"",'A. Opći podaci'!#REF!,"")</f>
        <v/>
      </c>
      <c r="J50" s="23" t="str">
        <f>IF('Specifikacija troška'!A59&lt;&gt;"",'A. Opći podaci'!#REF!,"")</f>
        <v/>
      </c>
      <c r="K50" s="23" t="str">
        <f>IF('Specifikacija troška'!A59&lt;&gt;"",'A. Opći podaci'!$A$19,"")</f>
        <v/>
      </c>
      <c r="L50" s="23" t="str">
        <f>IF('Specifikacija troška'!A59&lt;&gt;"",'A. Opći podaci'!$C$19,"")</f>
        <v/>
      </c>
      <c r="M50" s="23" t="str">
        <f>IF('Specifikacija troška'!A59&lt;&gt;"",'A. Opći podaci'!$A$11,"")</f>
        <v/>
      </c>
      <c r="N50" s="23" t="str">
        <f>IF('Specifikacija troška'!A59&lt;&gt;"",'A. Opći podaci'!$K$19,"")</f>
        <v/>
      </c>
      <c r="O50" s="23" t="str">
        <f>IF('Specifikacija troška'!A59&lt;&gt;"",'A. Opći podaci'!$I$19,"")</f>
        <v/>
      </c>
      <c r="P50" s="23" t="str">
        <f>IF('Specifikacija troška'!A59&lt;&gt;"",'C. Plan rada'!#REF!,"")</f>
        <v/>
      </c>
      <c r="Q50" s="23" t="str">
        <f>IF('Specifikacija troška'!A59&lt;&gt;"",'C. Plan rada'!#REF!,"")</f>
        <v/>
      </c>
      <c r="R50" s="23" t="str">
        <f>IF('Specifikacija troška'!A59&lt;&gt;"",'C. Plan rada'!#REF!,"")</f>
        <v/>
      </c>
      <c r="S50" s="23" t="str">
        <f>IF('Specifikacija troška'!A59&lt;&gt;"",'C. Plan rada'!$F$14,"")</f>
        <v/>
      </c>
      <c r="T50" s="23"/>
      <c r="U50" s="23"/>
      <c r="V50" s="23"/>
      <c r="W50" s="23"/>
      <c r="X50" s="23"/>
      <c r="Y50" s="23" t="str">
        <f>IF('Specifikacija troška'!A59&lt;&gt;"",'C. Plan rada'!$F$16,"")</f>
        <v/>
      </c>
      <c r="Z50" s="23" t="str">
        <f>IF('Specifikacija troška'!A59&lt;&gt;"",'A. Opći podaci'!$A$31,"")</f>
        <v/>
      </c>
      <c r="AA50" s="23" t="str">
        <f>IF('Specifikacija troška'!A59&lt;&gt;"",'Specifikacija troška'!B59,"")</f>
        <v/>
      </c>
      <c r="AB50" s="23" t="str">
        <f>IF('Specifikacija troška'!A59&lt;&gt;"",'Specifikacija troška'!#REF!,"")</f>
        <v/>
      </c>
      <c r="AC50" s="23" t="str">
        <f>IF('Specifikacija troška'!A59&lt;&gt;"",'Specifikacija troška'!#REF!,"")</f>
        <v/>
      </c>
      <c r="AD50" s="54" t="str">
        <f>IF('Specifikacija troška'!A59&lt;&gt;"",'Specifikacija troška'!#REF!,"")</f>
        <v/>
      </c>
      <c r="AE50" s="54" t="str">
        <f>IF('Specifikacija troška'!A59&lt;&gt;"",'Specifikacija troška'!E59,"")</f>
        <v/>
      </c>
      <c r="AF50" s="23" t="str">
        <f>IF('Specifikacija troška'!A59&lt;&gt;"",'Specifikacija troška'!C59,"")</f>
        <v/>
      </c>
      <c r="AG50" s="23" t="str">
        <f>IF('Specifikacija troška'!A59&lt;&gt;"",'Specifikacija troška'!F59,"")</f>
        <v/>
      </c>
      <c r="AH50" s="23"/>
      <c r="AI50" s="23"/>
      <c r="AJ50" s="23"/>
      <c r="AK50" s="23"/>
      <c r="AL50" s="23"/>
      <c r="AM50" s="23"/>
    </row>
    <row r="51" spans="1:39">
      <c r="A51" s="23" t="str">
        <f>IF('Specifikacija troška'!A60&lt;&gt;"",'Specifikacija troška'!A60,"")</f>
        <v/>
      </c>
      <c r="B51" s="23" t="str">
        <f>IF('Specifikacija troška'!A60&lt;&gt;"",CONCATENATE('A. Opći podaci'!$E$31,"/",'Specifikacija troška'!A60),"")</f>
        <v/>
      </c>
      <c r="C51" s="23" t="str">
        <f>IF('Specifikacija troška'!A60&lt;&gt;"",'A. Opći podaci'!$E$31,"")</f>
        <v/>
      </c>
      <c r="D51" s="23" t="str">
        <f>IF('Specifikacija troška'!A60&lt;&gt;"",LEFT('A. Opći podaci'!#REF!,LEN('A. Opći podaci'!#REF!)-1),"")</f>
        <v/>
      </c>
      <c r="E51" s="23" t="str">
        <f>IF('Specifikacija troška'!A60&lt;&gt;"",RIGHT('A. Opći podaci'!#REF!,1),"")</f>
        <v/>
      </c>
      <c r="F51" s="23" t="str">
        <f>IF('Specifikacija troška'!A60&lt;&gt;"",'A. Opći podaci'!$A$7,"")</f>
        <v/>
      </c>
      <c r="G51" s="23" t="str">
        <f>IF('Specifikacija troška'!A60&lt;&gt;"",'A. Opći podaci'!#REF!,"")</f>
        <v/>
      </c>
      <c r="H51" s="23" t="str">
        <f>IF('Specifikacija troška'!A60&lt;&gt;"",'A. Opći podaci'!#REF!,"")</f>
        <v/>
      </c>
      <c r="I51" s="23" t="str">
        <f>IF('Specifikacija troška'!A60&lt;&gt;"",'A. Opći podaci'!#REF!,"")</f>
        <v/>
      </c>
      <c r="J51" s="23" t="str">
        <f>IF('Specifikacija troška'!A60&lt;&gt;"",'A. Opći podaci'!#REF!,"")</f>
        <v/>
      </c>
      <c r="K51" s="23" t="str">
        <f>IF('Specifikacija troška'!A60&lt;&gt;"",'A. Opći podaci'!$A$19,"")</f>
        <v/>
      </c>
      <c r="L51" s="23" t="str">
        <f>IF('Specifikacija troška'!A60&lt;&gt;"",'A. Opći podaci'!$C$19,"")</f>
        <v/>
      </c>
      <c r="M51" s="23" t="str">
        <f>IF('Specifikacija troška'!A60&lt;&gt;"",'A. Opći podaci'!$A$11,"")</f>
        <v/>
      </c>
      <c r="N51" s="23" t="str">
        <f>IF('Specifikacija troška'!A60&lt;&gt;"",'A. Opći podaci'!$K$19,"")</f>
        <v/>
      </c>
      <c r="O51" s="23" t="str">
        <f>IF('Specifikacija troška'!A60&lt;&gt;"",'A. Opći podaci'!$I$19,"")</f>
        <v/>
      </c>
      <c r="P51" s="23" t="str">
        <f>IF('Specifikacija troška'!A60&lt;&gt;"",'C. Plan rada'!#REF!,"")</f>
        <v/>
      </c>
      <c r="Q51" s="23" t="str">
        <f>IF('Specifikacija troška'!A60&lt;&gt;"",'C. Plan rada'!#REF!,"")</f>
        <v/>
      </c>
      <c r="R51" s="23" t="str">
        <f>IF('Specifikacija troška'!A60&lt;&gt;"",'C. Plan rada'!#REF!,"")</f>
        <v/>
      </c>
      <c r="S51" s="23" t="str">
        <f>IF('Specifikacija troška'!A60&lt;&gt;"",'C. Plan rada'!$F$14,"")</f>
        <v/>
      </c>
      <c r="T51" s="23"/>
      <c r="U51" s="23"/>
      <c r="V51" s="23"/>
      <c r="W51" s="23"/>
      <c r="X51" s="23"/>
      <c r="Y51" s="23" t="str">
        <f>IF('Specifikacija troška'!A60&lt;&gt;"",'C. Plan rada'!$F$16,"")</f>
        <v/>
      </c>
      <c r="Z51" s="23" t="str">
        <f>IF('Specifikacija troška'!A60&lt;&gt;"",'A. Opći podaci'!$A$31,"")</f>
        <v/>
      </c>
      <c r="AA51" s="23" t="str">
        <f>IF('Specifikacija troška'!A60&lt;&gt;"",'Specifikacija troška'!B60,"")</f>
        <v/>
      </c>
      <c r="AB51" s="23" t="str">
        <f>IF('Specifikacija troška'!A60&lt;&gt;"",'Specifikacija troška'!#REF!,"")</f>
        <v/>
      </c>
      <c r="AC51" s="23" t="str">
        <f>IF('Specifikacija troška'!A60&lt;&gt;"",'Specifikacija troška'!#REF!,"")</f>
        <v/>
      </c>
      <c r="AD51" s="54" t="str">
        <f>IF('Specifikacija troška'!A60&lt;&gt;"",'Specifikacija troška'!#REF!,"")</f>
        <v/>
      </c>
      <c r="AE51" s="54" t="str">
        <f>IF('Specifikacija troška'!A60&lt;&gt;"",'Specifikacija troška'!E60,"")</f>
        <v/>
      </c>
      <c r="AF51" s="23" t="str">
        <f>IF('Specifikacija troška'!A60&lt;&gt;"",'Specifikacija troška'!C60,"")</f>
        <v/>
      </c>
      <c r="AG51" s="23" t="str">
        <f>IF('Specifikacija troška'!A60&lt;&gt;"",'Specifikacija troška'!F60,"")</f>
        <v/>
      </c>
      <c r="AH51" s="23"/>
      <c r="AI51" s="23"/>
      <c r="AJ51" s="23"/>
      <c r="AK51" s="23"/>
      <c r="AL51" s="23"/>
      <c r="AM51" s="23"/>
    </row>
    <row r="52" spans="1:39">
      <c r="A52" s="23" t="str">
        <f>IF('Specifikacija troška'!A61&lt;&gt;"",'Specifikacija troška'!A61,"")</f>
        <v/>
      </c>
      <c r="B52" s="23" t="str">
        <f>IF('Specifikacija troška'!A61&lt;&gt;"",CONCATENATE('A. Opći podaci'!$E$31,"/",'Specifikacija troška'!A61),"")</f>
        <v/>
      </c>
      <c r="C52" s="23" t="str">
        <f>IF('Specifikacija troška'!A61&lt;&gt;"",'A. Opći podaci'!$E$31,"")</f>
        <v/>
      </c>
      <c r="D52" s="23" t="str">
        <f>IF('Specifikacija troška'!A61&lt;&gt;"",LEFT('A. Opći podaci'!#REF!,LEN('A. Opći podaci'!#REF!)-1),"")</f>
        <v/>
      </c>
      <c r="E52" s="23" t="str">
        <f>IF('Specifikacija troška'!A61&lt;&gt;"",RIGHT('A. Opći podaci'!#REF!,1),"")</f>
        <v/>
      </c>
      <c r="F52" s="23" t="str">
        <f>IF('Specifikacija troška'!A61&lt;&gt;"",'A. Opći podaci'!$A$7,"")</f>
        <v/>
      </c>
      <c r="G52" s="23" t="str">
        <f>IF('Specifikacija troška'!A61&lt;&gt;"",'A. Opći podaci'!#REF!,"")</f>
        <v/>
      </c>
      <c r="H52" s="23" t="str">
        <f>IF('Specifikacija troška'!A61&lt;&gt;"",'A. Opći podaci'!#REF!,"")</f>
        <v/>
      </c>
      <c r="I52" s="23" t="str">
        <f>IF('Specifikacija troška'!A61&lt;&gt;"",'A. Opći podaci'!#REF!,"")</f>
        <v/>
      </c>
      <c r="J52" s="23" t="str">
        <f>IF('Specifikacija troška'!A61&lt;&gt;"",'A. Opći podaci'!#REF!,"")</f>
        <v/>
      </c>
      <c r="K52" s="23" t="str">
        <f>IF('Specifikacija troška'!A61&lt;&gt;"",'A. Opći podaci'!$A$19,"")</f>
        <v/>
      </c>
      <c r="L52" s="23" t="str">
        <f>IF('Specifikacija troška'!A61&lt;&gt;"",'A. Opći podaci'!$C$19,"")</f>
        <v/>
      </c>
      <c r="M52" s="23" t="str">
        <f>IF('Specifikacija troška'!A61&lt;&gt;"",'A. Opći podaci'!$A$11,"")</f>
        <v/>
      </c>
      <c r="N52" s="23" t="str">
        <f>IF('Specifikacija troška'!A61&lt;&gt;"",'A. Opći podaci'!$K$19,"")</f>
        <v/>
      </c>
      <c r="O52" s="23" t="str">
        <f>IF('Specifikacija troška'!A61&lt;&gt;"",'A. Opći podaci'!$I$19,"")</f>
        <v/>
      </c>
      <c r="P52" s="23" t="str">
        <f>IF('Specifikacija troška'!A61&lt;&gt;"",'C. Plan rada'!#REF!,"")</f>
        <v/>
      </c>
      <c r="Q52" s="23" t="str">
        <f>IF('Specifikacija troška'!A61&lt;&gt;"",'C. Plan rada'!#REF!,"")</f>
        <v/>
      </c>
      <c r="R52" s="23" t="str">
        <f>IF('Specifikacija troška'!A61&lt;&gt;"",'C. Plan rada'!#REF!,"")</f>
        <v/>
      </c>
      <c r="S52" s="23" t="str">
        <f>IF('Specifikacija troška'!A61&lt;&gt;"",'C. Plan rada'!$F$14,"")</f>
        <v/>
      </c>
      <c r="T52" s="23"/>
      <c r="U52" s="23"/>
      <c r="V52" s="23"/>
      <c r="W52" s="23"/>
      <c r="X52" s="23"/>
      <c r="Y52" s="23" t="str">
        <f>IF('Specifikacija troška'!A61&lt;&gt;"",'C. Plan rada'!$F$16,"")</f>
        <v/>
      </c>
      <c r="Z52" s="23" t="str">
        <f>IF('Specifikacija troška'!A61&lt;&gt;"",'A. Opći podaci'!$A$31,"")</f>
        <v/>
      </c>
      <c r="AA52" s="23" t="str">
        <f>IF('Specifikacija troška'!A61&lt;&gt;"",'Specifikacija troška'!B61,"")</f>
        <v/>
      </c>
      <c r="AB52" s="23" t="str">
        <f>IF('Specifikacija troška'!A61&lt;&gt;"",'Specifikacija troška'!#REF!,"")</f>
        <v/>
      </c>
      <c r="AC52" s="23" t="str">
        <f>IF('Specifikacija troška'!A61&lt;&gt;"",'Specifikacija troška'!#REF!,"")</f>
        <v/>
      </c>
      <c r="AD52" s="54" t="str">
        <f>IF('Specifikacija troška'!A61&lt;&gt;"",'Specifikacija troška'!#REF!,"")</f>
        <v/>
      </c>
      <c r="AE52" s="54" t="str">
        <f>IF('Specifikacija troška'!A61&lt;&gt;"",'Specifikacija troška'!E61,"")</f>
        <v/>
      </c>
      <c r="AF52" s="23" t="str">
        <f>IF('Specifikacija troška'!A61&lt;&gt;"",'Specifikacija troška'!C61,"")</f>
        <v/>
      </c>
      <c r="AG52" s="23" t="str">
        <f>IF('Specifikacija troška'!A61&lt;&gt;"",'Specifikacija troška'!F61,"")</f>
        <v/>
      </c>
      <c r="AH52" s="23"/>
      <c r="AI52" s="23"/>
      <c r="AJ52" s="23"/>
      <c r="AK52" s="23"/>
      <c r="AL52" s="23"/>
      <c r="AM52" s="23"/>
    </row>
    <row r="53" spans="1:39">
      <c r="A53" s="23" t="str">
        <f>IF('Specifikacija troška'!A62&lt;&gt;"",'Specifikacija troška'!A62,"")</f>
        <v/>
      </c>
      <c r="B53" s="23" t="str">
        <f>IF('Specifikacija troška'!A62&lt;&gt;"",CONCATENATE('A. Opći podaci'!$E$31,"/",'Specifikacija troška'!A62),"")</f>
        <v/>
      </c>
      <c r="C53" s="23" t="str">
        <f>IF('Specifikacija troška'!A62&lt;&gt;"",'A. Opći podaci'!$E$31,"")</f>
        <v/>
      </c>
      <c r="D53" s="23" t="str">
        <f>IF('Specifikacija troška'!A62&lt;&gt;"",LEFT('A. Opći podaci'!#REF!,LEN('A. Opći podaci'!#REF!)-1),"")</f>
        <v/>
      </c>
      <c r="E53" s="23" t="str">
        <f>IF('Specifikacija troška'!A62&lt;&gt;"",RIGHT('A. Opći podaci'!#REF!,1),"")</f>
        <v/>
      </c>
      <c r="F53" s="23" t="str">
        <f>IF('Specifikacija troška'!A62&lt;&gt;"",'A. Opći podaci'!$A$7,"")</f>
        <v/>
      </c>
      <c r="G53" s="23" t="str">
        <f>IF('Specifikacija troška'!A62&lt;&gt;"",'A. Opći podaci'!#REF!,"")</f>
        <v/>
      </c>
      <c r="H53" s="23" t="str">
        <f>IF('Specifikacija troška'!A62&lt;&gt;"",'A. Opći podaci'!#REF!,"")</f>
        <v/>
      </c>
      <c r="I53" s="23" t="str">
        <f>IF('Specifikacija troška'!A62&lt;&gt;"",'A. Opći podaci'!#REF!,"")</f>
        <v/>
      </c>
      <c r="J53" s="23" t="str">
        <f>IF('Specifikacija troška'!A62&lt;&gt;"",'A. Opći podaci'!#REF!,"")</f>
        <v/>
      </c>
      <c r="K53" s="23" t="str">
        <f>IF('Specifikacija troška'!A62&lt;&gt;"",'A. Opći podaci'!$A$19,"")</f>
        <v/>
      </c>
      <c r="L53" s="23" t="str">
        <f>IF('Specifikacija troška'!A62&lt;&gt;"",'A. Opći podaci'!$C$19,"")</f>
        <v/>
      </c>
      <c r="M53" s="23" t="str">
        <f>IF('Specifikacija troška'!A62&lt;&gt;"",'A. Opći podaci'!$A$11,"")</f>
        <v/>
      </c>
      <c r="N53" s="23" t="str">
        <f>IF('Specifikacija troška'!A62&lt;&gt;"",'A. Opći podaci'!$K$19,"")</f>
        <v/>
      </c>
      <c r="O53" s="23" t="str">
        <f>IF('Specifikacija troška'!A62&lt;&gt;"",'A. Opći podaci'!$I$19,"")</f>
        <v/>
      </c>
      <c r="P53" s="23" t="str">
        <f>IF('Specifikacija troška'!A62&lt;&gt;"",'C. Plan rada'!#REF!,"")</f>
        <v/>
      </c>
      <c r="Q53" s="23" t="str">
        <f>IF('Specifikacija troška'!A62&lt;&gt;"",'C. Plan rada'!#REF!,"")</f>
        <v/>
      </c>
      <c r="R53" s="23" t="str">
        <f>IF('Specifikacija troška'!A62&lt;&gt;"",'C. Plan rada'!#REF!,"")</f>
        <v/>
      </c>
      <c r="S53" s="23" t="str">
        <f>IF('Specifikacija troška'!A62&lt;&gt;"",'C. Plan rada'!$F$14,"")</f>
        <v/>
      </c>
      <c r="T53" s="23"/>
      <c r="U53" s="23"/>
      <c r="V53" s="23"/>
      <c r="W53" s="23"/>
      <c r="X53" s="23"/>
      <c r="Y53" s="23" t="str">
        <f>IF('Specifikacija troška'!A62&lt;&gt;"",'C. Plan rada'!$F$16,"")</f>
        <v/>
      </c>
      <c r="Z53" s="23" t="str">
        <f>IF('Specifikacija troška'!A62&lt;&gt;"",'A. Opći podaci'!$A$31,"")</f>
        <v/>
      </c>
      <c r="AA53" s="23" t="str">
        <f>IF('Specifikacija troška'!A62&lt;&gt;"",'Specifikacija troška'!B62,"")</f>
        <v/>
      </c>
      <c r="AB53" s="23" t="str">
        <f>IF('Specifikacija troška'!A62&lt;&gt;"",'Specifikacija troška'!#REF!,"")</f>
        <v/>
      </c>
      <c r="AC53" s="23" t="str">
        <f>IF('Specifikacija troška'!A62&lt;&gt;"",'Specifikacija troška'!#REF!,"")</f>
        <v/>
      </c>
      <c r="AD53" s="54" t="str">
        <f>IF('Specifikacija troška'!A62&lt;&gt;"",'Specifikacija troška'!#REF!,"")</f>
        <v/>
      </c>
      <c r="AE53" s="54" t="str">
        <f>IF('Specifikacija troška'!A62&lt;&gt;"",'Specifikacija troška'!E62,"")</f>
        <v/>
      </c>
      <c r="AF53" s="23" t="str">
        <f>IF('Specifikacija troška'!A62&lt;&gt;"",'Specifikacija troška'!C62,"")</f>
        <v/>
      </c>
      <c r="AG53" s="23" t="str">
        <f>IF('Specifikacija troška'!A62&lt;&gt;"",'Specifikacija troška'!F62,"")</f>
        <v/>
      </c>
      <c r="AH53" s="23"/>
      <c r="AI53" s="23"/>
      <c r="AJ53" s="23"/>
      <c r="AK53" s="23"/>
      <c r="AL53" s="23"/>
      <c r="AM53" s="23"/>
    </row>
    <row r="54" spans="1:39">
      <c r="A54" s="23" t="str">
        <f>IF('Specifikacija troška'!A63&lt;&gt;"",'Specifikacija troška'!A63,"")</f>
        <v/>
      </c>
      <c r="B54" s="23" t="str">
        <f>IF('Specifikacija troška'!A63&lt;&gt;"",CONCATENATE('A. Opći podaci'!$E$31,"/",'Specifikacija troška'!A63),"")</f>
        <v/>
      </c>
      <c r="C54" s="23" t="str">
        <f>IF('Specifikacija troška'!A63&lt;&gt;"",'A. Opći podaci'!$E$31,"")</f>
        <v/>
      </c>
      <c r="D54" s="23" t="str">
        <f>IF('Specifikacija troška'!A63&lt;&gt;"",LEFT('A. Opći podaci'!#REF!,LEN('A. Opći podaci'!#REF!)-1),"")</f>
        <v/>
      </c>
      <c r="E54" s="23" t="str">
        <f>IF('Specifikacija troška'!A63&lt;&gt;"",RIGHT('A. Opći podaci'!#REF!,1),"")</f>
        <v/>
      </c>
      <c r="F54" s="23" t="str">
        <f>IF('Specifikacija troška'!A63&lt;&gt;"",'A. Opći podaci'!$A$7,"")</f>
        <v/>
      </c>
      <c r="G54" s="23" t="str">
        <f>IF('Specifikacija troška'!A63&lt;&gt;"",'A. Opći podaci'!#REF!,"")</f>
        <v/>
      </c>
      <c r="H54" s="23" t="str">
        <f>IF('Specifikacija troška'!A63&lt;&gt;"",'A. Opći podaci'!#REF!,"")</f>
        <v/>
      </c>
      <c r="I54" s="23" t="str">
        <f>IF('Specifikacija troška'!A63&lt;&gt;"",'A. Opći podaci'!#REF!,"")</f>
        <v/>
      </c>
      <c r="J54" s="23" t="str">
        <f>IF('Specifikacija troška'!A63&lt;&gt;"",'A. Opći podaci'!#REF!,"")</f>
        <v/>
      </c>
      <c r="K54" s="23" t="str">
        <f>IF('Specifikacija troška'!A63&lt;&gt;"",'A. Opći podaci'!$A$19,"")</f>
        <v/>
      </c>
      <c r="L54" s="23" t="str">
        <f>IF('Specifikacija troška'!A63&lt;&gt;"",'A. Opći podaci'!$C$19,"")</f>
        <v/>
      </c>
      <c r="M54" s="23" t="str">
        <f>IF('Specifikacija troška'!A63&lt;&gt;"",'A. Opći podaci'!$A$11,"")</f>
        <v/>
      </c>
      <c r="N54" s="23" t="str">
        <f>IF('Specifikacija troška'!A63&lt;&gt;"",'A. Opći podaci'!$K$19,"")</f>
        <v/>
      </c>
      <c r="O54" s="23" t="str">
        <f>IF('Specifikacija troška'!A63&lt;&gt;"",'A. Opći podaci'!$I$19,"")</f>
        <v/>
      </c>
      <c r="P54" s="23" t="str">
        <f>IF('Specifikacija troška'!A63&lt;&gt;"",'C. Plan rada'!#REF!,"")</f>
        <v/>
      </c>
      <c r="Q54" s="23" t="str">
        <f>IF('Specifikacija troška'!A63&lt;&gt;"",'C. Plan rada'!#REF!,"")</f>
        <v/>
      </c>
      <c r="R54" s="23" t="str">
        <f>IF('Specifikacija troška'!A63&lt;&gt;"",'C. Plan rada'!#REF!,"")</f>
        <v/>
      </c>
      <c r="S54" s="23" t="str">
        <f>IF('Specifikacija troška'!A63&lt;&gt;"",'C. Plan rada'!$F$14,"")</f>
        <v/>
      </c>
      <c r="T54" s="23"/>
      <c r="U54" s="23"/>
      <c r="V54" s="23"/>
      <c r="W54" s="23"/>
      <c r="X54" s="23"/>
      <c r="Y54" s="23" t="str">
        <f>IF('Specifikacija troška'!A63&lt;&gt;"",'C. Plan rada'!$F$16,"")</f>
        <v/>
      </c>
      <c r="Z54" s="23" t="str">
        <f>IF('Specifikacija troška'!A63&lt;&gt;"",'A. Opći podaci'!$A$31,"")</f>
        <v/>
      </c>
      <c r="AA54" s="23" t="str">
        <f>IF('Specifikacija troška'!A63&lt;&gt;"",'Specifikacija troška'!B63,"")</f>
        <v/>
      </c>
      <c r="AB54" s="23" t="str">
        <f>IF('Specifikacija troška'!A63&lt;&gt;"",'Specifikacija troška'!#REF!,"")</f>
        <v/>
      </c>
      <c r="AC54" s="23" t="str">
        <f>IF('Specifikacija troška'!A63&lt;&gt;"",'Specifikacija troška'!#REF!,"")</f>
        <v/>
      </c>
      <c r="AD54" s="54" t="str">
        <f>IF('Specifikacija troška'!A63&lt;&gt;"",'Specifikacija troška'!#REF!,"")</f>
        <v/>
      </c>
      <c r="AE54" s="54" t="str">
        <f>IF('Specifikacija troška'!A63&lt;&gt;"",'Specifikacija troška'!E63,"")</f>
        <v/>
      </c>
      <c r="AF54" s="23" t="str">
        <f>IF('Specifikacija troška'!A63&lt;&gt;"",'Specifikacija troška'!C63,"")</f>
        <v/>
      </c>
      <c r="AG54" s="23" t="str">
        <f>IF('Specifikacija troška'!A63&lt;&gt;"",'Specifikacija troška'!F63,"")</f>
        <v/>
      </c>
      <c r="AH54" s="23"/>
      <c r="AI54" s="23"/>
      <c r="AJ54" s="23"/>
      <c r="AK54" s="23"/>
      <c r="AL54" s="23"/>
      <c r="AM54" s="23"/>
    </row>
    <row r="55" spans="1:39">
      <c r="A55" s="23" t="str">
        <f>IF('Specifikacija troška'!A64&lt;&gt;"",'Specifikacija troška'!A64,"")</f>
        <v/>
      </c>
      <c r="B55" s="23" t="str">
        <f>IF('Specifikacija troška'!A64&lt;&gt;"",CONCATENATE('A. Opći podaci'!$E$31,"/",'Specifikacija troška'!A64),"")</f>
        <v/>
      </c>
      <c r="C55" s="23" t="str">
        <f>IF('Specifikacija troška'!A64&lt;&gt;"",'A. Opći podaci'!$E$31,"")</f>
        <v/>
      </c>
      <c r="D55" s="23" t="str">
        <f>IF('Specifikacija troška'!A64&lt;&gt;"",LEFT('A. Opći podaci'!#REF!,LEN('A. Opći podaci'!#REF!)-1),"")</f>
        <v/>
      </c>
      <c r="E55" s="23" t="str">
        <f>IF('Specifikacija troška'!A64&lt;&gt;"",RIGHT('A. Opći podaci'!#REF!,1),"")</f>
        <v/>
      </c>
      <c r="F55" s="23" t="str">
        <f>IF('Specifikacija troška'!A64&lt;&gt;"",'A. Opći podaci'!$A$7,"")</f>
        <v/>
      </c>
      <c r="G55" s="23" t="str">
        <f>IF('Specifikacija troška'!A64&lt;&gt;"",'A. Opći podaci'!#REF!,"")</f>
        <v/>
      </c>
      <c r="H55" s="23" t="str">
        <f>IF('Specifikacija troška'!A64&lt;&gt;"",'A. Opći podaci'!#REF!,"")</f>
        <v/>
      </c>
      <c r="I55" s="23" t="str">
        <f>IF('Specifikacija troška'!A64&lt;&gt;"",'A. Opći podaci'!#REF!,"")</f>
        <v/>
      </c>
      <c r="J55" s="23" t="str">
        <f>IF('Specifikacija troška'!A64&lt;&gt;"",'A. Opći podaci'!#REF!,"")</f>
        <v/>
      </c>
      <c r="K55" s="23" t="str">
        <f>IF('Specifikacija troška'!A64&lt;&gt;"",'A. Opći podaci'!$A$19,"")</f>
        <v/>
      </c>
      <c r="L55" s="23" t="str">
        <f>IF('Specifikacija troška'!A64&lt;&gt;"",'A. Opći podaci'!$C$19,"")</f>
        <v/>
      </c>
      <c r="M55" s="23" t="str">
        <f>IF('Specifikacija troška'!A64&lt;&gt;"",'A. Opći podaci'!$A$11,"")</f>
        <v/>
      </c>
      <c r="N55" s="23" t="str">
        <f>IF('Specifikacija troška'!A64&lt;&gt;"",'A. Opći podaci'!$K$19,"")</f>
        <v/>
      </c>
      <c r="O55" s="23" t="str">
        <f>IF('Specifikacija troška'!A64&lt;&gt;"",'A. Opći podaci'!$I$19,"")</f>
        <v/>
      </c>
      <c r="P55" s="23" t="str">
        <f>IF('Specifikacija troška'!A64&lt;&gt;"",'C. Plan rada'!#REF!,"")</f>
        <v/>
      </c>
      <c r="Q55" s="23" t="str">
        <f>IF('Specifikacija troška'!A64&lt;&gt;"",'C. Plan rada'!#REF!,"")</f>
        <v/>
      </c>
      <c r="R55" s="23" t="str">
        <f>IF('Specifikacija troška'!A64&lt;&gt;"",'C. Plan rada'!#REF!,"")</f>
        <v/>
      </c>
      <c r="S55" s="23" t="str">
        <f>IF('Specifikacija troška'!A64&lt;&gt;"",'C. Plan rada'!$F$14,"")</f>
        <v/>
      </c>
      <c r="T55" s="23"/>
      <c r="U55" s="23"/>
      <c r="V55" s="23"/>
      <c r="W55" s="23"/>
      <c r="X55" s="23"/>
      <c r="Y55" s="23" t="str">
        <f>IF('Specifikacija troška'!A64&lt;&gt;"",'C. Plan rada'!$F$16,"")</f>
        <v/>
      </c>
      <c r="Z55" s="23" t="str">
        <f>IF('Specifikacija troška'!A64&lt;&gt;"",'A. Opći podaci'!$A$31,"")</f>
        <v/>
      </c>
      <c r="AA55" s="23" t="str">
        <f>IF('Specifikacija troška'!A64&lt;&gt;"",'Specifikacija troška'!B64,"")</f>
        <v/>
      </c>
      <c r="AB55" s="23" t="str">
        <f>IF('Specifikacija troška'!A64&lt;&gt;"",'Specifikacija troška'!#REF!,"")</f>
        <v/>
      </c>
      <c r="AC55" s="23" t="str">
        <f>IF('Specifikacija troška'!A64&lt;&gt;"",'Specifikacija troška'!#REF!,"")</f>
        <v/>
      </c>
      <c r="AD55" s="54" t="str">
        <f>IF('Specifikacija troška'!A64&lt;&gt;"",'Specifikacija troška'!#REF!,"")</f>
        <v/>
      </c>
      <c r="AE55" s="54" t="str">
        <f>IF('Specifikacija troška'!A64&lt;&gt;"",'Specifikacija troška'!E64,"")</f>
        <v/>
      </c>
      <c r="AF55" s="23" t="str">
        <f>IF('Specifikacija troška'!A64&lt;&gt;"",'Specifikacija troška'!C64,"")</f>
        <v/>
      </c>
      <c r="AG55" s="23" t="str">
        <f>IF('Specifikacija troška'!A64&lt;&gt;"",'Specifikacija troška'!F64,"")</f>
        <v/>
      </c>
      <c r="AH55" s="23"/>
      <c r="AI55" s="23"/>
      <c r="AJ55" s="23"/>
      <c r="AK55" s="23"/>
      <c r="AL55" s="23"/>
      <c r="AM55" s="23"/>
    </row>
    <row r="56" spans="1:39">
      <c r="A56" s="23" t="str">
        <f>IF('Specifikacija troška'!A65&lt;&gt;"",'Specifikacija troška'!A65,"")</f>
        <v/>
      </c>
      <c r="B56" s="23" t="str">
        <f>IF('Specifikacija troška'!A65&lt;&gt;"",CONCATENATE('A. Opći podaci'!$E$31,"/",'Specifikacija troška'!A65),"")</f>
        <v/>
      </c>
      <c r="C56" s="23" t="str">
        <f>IF('Specifikacija troška'!A65&lt;&gt;"",'A. Opći podaci'!$E$31,"")</f>
        <v/>
      </c>
      <c r="D56" s="23" t="str">
        <f>IF('Specifikacija troška'!A65&lt;&gt;"",LEFT('A. Opći podaci'!#REF!,LEN('A. Opći podaci'!#REF!)-1),"")</f>
        <v/>
      </c>
      <c r="E56" s="23" t="str">
        <f>IF('Specifikacija troška'!A65&lt;&gt;"",RIGHT('A. Opći podaci'!#REF!,1),"")</f>
        <v/>
      </c>
      <c r="F56" s="23" t="str">
        <f>IF('Specifikacija troška'!A65&lt;&gt;"",'A. Opći podaci'!$A$7,"")</f>
        <v/>
      </c>
      <c r="G56" s="23" t="str">
        <f>IF('Specifikacija troška'!A65&lt;&gt;"",'A. Opći podaci'!#REF!,"")</f>
        <v/>
      </c>
      <c r="H56" s="23" t="str">
        <f>IF('Specifikacija troška'!A65&lt;&gt;"",'A. Opći podaci'!#REF!,"")</f>
        <v/>
      </c>
      <c r="I56" s="23" t="str">
        <f>IF('Specifikacija troška'!A65&lt;&gt;"",'A. Opći podaci'!#REF!,"")</f>
        <v/>
      </c>
      <c r="J56" s="23" t="str">
        <f>IF('Specifikacija troška'!A65&lt;&gt;"",'A. Opći podaci'!#REF!,"")</f>
        <v/>
      </c>
      <c r="K56" s="23" t="str">
        <f>IF('Specifikacija troška'!A65&lt;&gt;"",'A. Opći podaci'!$A$19,"")</f>
        <v/>
      </c>
      <c r="L56" s="23" t="str">
        <f>IF('Specifikacija troška'!A65&lt;&gt;"",'A. Opći podaci'!$C$19,"")</f>
        <v/>
      </c>
      <c r="M56" s="23" t="str">
        <f>IF('Specifikacija troška'!A65&lt;&gt;"",'A. Opći podaci'!$A$11,"")</f>
        <v/>
      </c>
      <c r="N56" s="23" t="str">
        <f>IF('Specifikacija troška'!A65&lt;&gt;"",'A. Opći podaci'!$K$19,"")</f>
        <v/>
      </c>
      <c r="O56" s="23" t="str">
        <f>IF('Specifikacija troška'!A65&lt;&gt;"",'A. Opći podaci'!$I$19,"")</f>
        <v/>
      </c>
      <c r="P56" s="23" t="str">
        <f>IF('Specifikacija troška'!A65&lt;&gt;"",'C. Plan rada'!#REF!,"")</f>
        <v/>
      </c>
      <c r="Q56" s="23" t="str">
        <f>IF('Specifikacija troška'!A65&lt;&gt;"",'C. Plan rada'!#REF!,"")</f>
        <v/>
      </c>
      <c r="R56" s="23" t="str">
        <f>IF('Specifikacija troška'!A65&lt;&gt;"",'C. Plan rada'!#REF!,"")</f>
        <v/>
      </c>
      <c r="S56" s="23" t="str">
        <f>IF('Specifikacija troška'!A65&lt;&gt;"",'C. Plan rada'!$F$14,"")</f>
        <v/>
      </c>
      <c r="T56" s="23"/>
      <c r="U56" s="23"/>
      <c r="V56" s="23"/>
      <c r="W56" s="23"/>
      <c r="X56" s="23"/>
      <c r="Y56" s="23" t="str">
        <f>IF('Specifikacija troška'!A65&lt;&gt;"",'C. Plan rada'!$F$16,"")</f>
        <v/>
      </c>
      <c r="Z56" s="23" t="str">
        <f>IF('Specifikacija troška'!A65&lt;&gt;"",'A. Opći podaci'!$A$31,"")</f>
        <v/>
      </c>
      <c r="AA56" s="23" t="str">
        <f>IF('Specifikacija troška'!A65&lt;&gt;"",'Specifikacija troška'!B65,"")</f>
        <v/>
      </c>
      <c r="AB56" s="23" t="str">
        <f>IF('Specifikacija troška'!A65&lt;&gt;"",'Specifikacija troška'!#REF!,"")</f>
        <v/>
      </c>
      <c r="AC56" s="23" t="str">
        <f>IF('Specifikacija troška'!A65&lt;&gt;"",'Specifikacija troška'!#REF!,"")</f>
        <v/>
      </c>
      <c r="AD56" s="54" t="str">
        <f>IF('Specifikacija troška'!A65&lt;&gt;"",'Specifikacija troška'!#REF!,"")</f>
        <v/>
      </c>
      <c r="AE56" s="54" t="str">
        <f>IF('Specifikacija troška'!A65&lt;&gt;"",'Specifikacija troška'!E65,"")</f>
        <v/>
      </c>
      <c r="AF56" s="23" t="str">
        <f>IF('Specifikacija troška'!A65&lt;&gt;"",'Specifikacija troška'!C65,"")</f>
        <v/>
      </c>
      <c r="AG56" s="23" t="str">
        <f>IF('Specifikacija troška'!A65&lt;&gt;"",'Specifikacija troška'!F65,"")</f>
        <v/>
      </c>
      <c r="AH56" s="23"/>
      <c r="AI56" s="23"/>
      <c r="AJ56" s="23"/>
      <c r="AK56" s="23"/>
      <c r="AL56" s="23"/>
      <c r="AM56" s="23"/>
    </row>
    <row r="57" spans="1:39">
      <c r="A57" s="23" t="str">
        <f>IF('Specifikacija troška'!A66&lt;&gt;"",'Specifikacija troška'!A66,"")</f>
        <v/>
      </c>
      <c r="B57" s="23" t="str">
        <f>IF('Specifikacija troška'!A66&lt;&gt;"",CONCATENATE('A. Opći podaci'!$E$31,"/",'Specifikacija troška'!A66),"")</f>
        <v/>
      </c>
      <c r="C57" s="23" t="str">
        <f>IF('Specifikacija troška'!A66&lt;&gt;"",'A. Opći podaci'!$E$31,"")</f>
        <v/>
      </c>
      <c r="D57" s="23" t="str">
        <f>IF('Specifikacija troška'!A66&lt;&gt;"",LEFT('A. Opći podaci'!#REF!,LEN('A. Opći podaci'!#REF!)-1),"")</f>
        <v/>
      </c>
      <c r="E57" s="23" t="str">
        <f>IF('Specifikacija troška'!A66&lt;&gt;"",RIGHT('A. Opći podaci'!#REF!,1),"")</f>
        <v/>
      </c>
      <c r="F57" s="23" t="str">
        <f>IF('Specifikacija troška'!A66&lt;&gt;"",'A. Opći podaci'!$A$7,"")</f>
        <v/>
      </c>
      <c r="G57" s="23" t="str">
        <f>IF('Specifikacija troška'!A66&lt;&gt;"",'A. Opći podaci'!#REF!,"")</f>
        <v/>
      </c>
      <c r="H57" s="23" t="str">
        <f>IF('Specifikacija troška'!A66&lt;&gt;"",'A. Opći podaci'!#REF!,"")</f>
        <v/>
      </c>
      <c r="I57" s="23" t="str">
        <f>IF('Specifikacija troška'!A66&lt;&gt;"",'A. Opći podaci'!#REF!,"")</f>
        <v/>
      </c>
      <c r="J57" s="23" t="str">
        <f>IF('Specifikacija troška'!A66&lt;&gt;"",'A. Opći podaci'!#REF!,"")</f>
        <v/>
      </c>
      <c r="K57" s="23" t="str">
        <f>IF('Specifikacija troška'!A66&lt;&gt;"",'A. Opći podaci'!$A$19,"")</f>
        <v/>
      </c>
      <c r="L57" s="23" t="str">
        <f>IF('Specifikacija troška'!A66&lt;&gt;"",'A. Opći podaci'!$C$19,"")</f>
        <v/>
      </c>
      <c r="M57" s="23" t="str">
        <f>IF('Specifikacija troška'!A66&lt;&gt;"",'A. Opći podaci'!$A$11,"")</f>
        <v/>
      </c>
      <c r="N57" s="23" t="str">
        <f>IF('Specifikacija troška'!A66&lt;&gt;"",'A. Opći podaci'!$K$19,"")</f>
        <v/>
      </c>
      <c r="O57" s="23" t="str">
        <f>IF('Specifikacija troška'!A66&lt;&gt;"",'A. Opći podaci'!$I$19,"")</f>
        <v/>
      </c>
      <c r="P57" s="23" t="str">
        <f>IF('Specifikacija troška'!A66&lt;&gt;"",'C. Plan rada'!#REF!,"")</f>
        <v/>
      </c>
      <c r="Q57" s="23" t="str">
        <f>IF('Specifikacija troška'!A66&lt;&gt;"",'C. Plan rada'!#REF!,"")</f>
        <v/>
      </c>
      <c r="R57" s="23" t="str">
        <f>IF('Specifikacija troška'!A66&lt;&gt;"",'C. Plan rada'!#REF!,"")</f>
        <v/>
      </c>
      <c r="S57" s="23" t="str">
        <f>IF('Specifikacija troška'!A66&lt;&gt;"",'C. Plan rada'!$F$14,"")</f>
        <v/>
      </c>
      <c r="T57" s="23"/>
      <c r="U57" s="23"/>
      <c r="V57" s="23"/>
      <c r="W57" s="23"/>
      <c r="X57" s="23"/>
      <c r="Y57" s="23" t="str">
        <f>IF('Specifikacija troška'!A66&lt;&gt;"",'C. Plan rada'!$F$16,"")</f>
        <v/>
      </c>
      <c r="Z57" s="23" t="str">
        <f>IF('Specifikacija troška'!A66&lt;&gt;"",'A. Opći podaci'!$A$31,"")</f>
        <v/>
      </c>
      <c r="AA57" s="23" t="str">
        <f>IF('Specifikacija troška'!A66&lt;&gt;"",'Specifikacija troška'!B66,"")</f>
        <v/>
      </c>
      <c r="AB57" s="23" t="str">
        <f>IF('Specifikacija troška'!A66&lt;&gt;"",'Specifikacija troška'!#REF!,"")</f>
        <v/>
      </c>
      <c r="AC57" s="23" t="str">
        <f>IF('Specifikacija troška'!A66&lt;&gt;"",'Specifikacija troška'!#REF!,"")</f>
        <v/>
      </c>
      <c r="AD57" s="54" t="str">
        <f>IF('Specifikacija troška'!A66&lt;&gt;"",'Specifikacija troška'!#REF!,"")</f>
        <v/>
      </c>
      <c r="AE57" s="54" t="str">
        <f>IF('Specifikacija troška'!A66&lt;&gt;"",'Specifikacija troška'!E66,"")</f>
        <v/>
      </c>
      <c r="AF57" s="23" t="str">
        <f>IF('Specifikacija troška'!A66&lt;&gt;"",'Specifikacija troška'!C66,"")</f>
        <v/>
      </c>
      <c r="AG57" s="23" t="str">
        <f>IF('Specifikacija troška'!A66&lt;&gt;"",'Specifikacija troška'!F66,"")</f>
        <v/>
      </c>
      <c r="AH57" s="23"/>
      <c r="AI57" s="23"/>
      <c r="AJ57" s="23"/>
      <c r="AK57" s="23"/>
      <c r="AL57" s="23"/>
      <c r="AM57" s="23"/>
    </row>
    <row r="58" spans="1:39">
      <c r="A58" s="23" t="str">
        <f>IF('Specifikacija troška'!A67&lt;&gt;"",'Specifikacija troška'!A67,"")</f>
        <v/>
      </c>
      <c r="B58" s="23" t="str">
        <f>IF('Specifikacija troška'!A67&lt;&gt;"",CONCATENATE('A. Opći podaci'!$E$31,"/",'Specifikacija troška'!A67),"")</f>
        <v/>
      </c>
      <c r="C58" s="23" t="str">
        <f>IF('Specifikacija troška'!A67&lt;&gt;"",'A. Opći podaci'!$E$31,"")</f>
        <v/>
      </c>
      <c r="D58" s="23" t="str">
        <f>IF('Specifikacija troška'!A67&lt;&gt;"",LEFT('A. Opći podaci'!#REF!,LEN('A. Opći podaci'!#REF!)-1),"")</f>
        <v/>
      </c>
      <c r="E58" s="23" t="str">
        <f>IF('Specifikacija troška'!A67&lt;&gt;"",RIGHT('A. Opći podaci'!#REF!,1),"")</f>
        <v/>
      </c>
      <c r="F58" s="23" t="str">
        <f>IF('Specifikacija troška'!A67&lt;&gt;"",'A. Opći podaci'!$A$7,"")</f>
        <v/>
      </c>
      <c r="G58" s="23" t="str">
        <f>IF('Specifikacija troška'!A67&lt;&gt;"",'A. Opći podaci'!#REF!,"")</f>
        <v/>
      </c>
      <c r="H58" s="23" t="str">
        <f>IF('Specifikacija troška'!A67&lt;&gt;"",'A. Opći podaci'!#REF!,"")</f>
        <v/>
      </c>
      <c r="I58" s="23" t="str">
        <f>IF('Specifikacija troška'!A67&lt;&gt;"",'A. Opći podaci'!#REF!,"")</f>
        <v/>
      </c>
      <c r="J58" s="23" t="str">
        <f>IF('Specifikacija troška'!A67&lt;&gt;"",'A. Opći podaci'!#REF!,"")</f>
        <v/>
      </c>
      <c r="K58" s="23" t="str">
        <f>IF('Specifikacija troška'!A67&lt;&gt;"",'A. Opći podaci'!$A$19,"")</f>
        <v/>
      </c>
      <c r="L58" s="23" t="str">
        <f>IF('Specifikacija troška'!A67&lt;&gt;"",'A. Opći podaci'!$C$19,"")</f>
        <v/>
      </c>
      <c r="M58" s="23" t="str">
        <f>IF('Specifikacija troška'!A67&lt;&gt;"",'A. Opći podaci'!$A$11,"")</f>
        <v/>
      </c>
      <c r="N58" s="23" t="str">
        <f>IF('Specifikacija troška'!A67&lt;&gt;"",'A. Opći podaci'!$K$19,"")</f>
        <v/>
      </c>
      <c r="O58" s="23" t="str">
        <f>IF('Specifikacija troška'!A67&lt;&gt;"",'A. Opći podaci'!$I$19,"")</f>
        <v/>
      </c>
      <c r="P58" s="23" t="str">
        <f>IF('Specifikacija troška'!A67&lt;&gt;"",'C. Plan rada'!#REF!,"")</f>
        <v/>
      </c>
      <c r="Q58" s="23" t="str">
        <f>IF('Specifikacija troška'!A67&lt;&gt;"",'C. Plan rada'!#REF!,"")</f>
        <v/>
      </c>
      <c r="R58" s="23" t="str">
        <f>IF('Specifikacija troška'!A67&lt;&gt;"",'C. Plan rada'!#REF!,"")</f>
        <v/>
      </c>
      <c r="S58" s="23" t="str">
        <f>IF('Specifikacija troška'!A67&lt;&gt;"",'C. Plan rada'!$F$14,"")</f>
        <v/>
      </c>
      <c r="T58" s="23"/>
      <c r="U58" s="23"/>
      <c r="V58" s="23"/>
      <c r="W58" s="23"/>
      <c r="X58" s="23"/>
      <c r="Y58" s="23" t="str">
        <f>IF('Specifikacija troška'!A67&lt;&gt;"",'C. Plan rada'!$F$16,"")</f>
        <v/>
      </c>
      <c r="Z58" s="23" t="str">
        <f>IF('Specifikacija troška'!A67&lt;&gt;"",'A. Opći podaci'!$A$31,"")</f>
        <v/>
      </c>
      <c r="AA58" s="23" t="str">
        <f>IF('Specifikacija troška'!A67&lt;&gt;"",'Specifikacija troška'!B67,"")</f>
        <v/>
      </c>
      <c r="AB58" s="23" t="str">
        <f>IF('Specifikacija troška'!A67&lt;&gt;"",'Specifikacija troška'!#REF!,"")</f>
        <v/>
      </c>
      <c r="AC58" s="23" t="str">
        <f>IF('Specifikacija troška'!A67&lt;&gt;"",'Specifikacija troška'!#REF!,"")</f>
        <v/>
      </c>
      <c r="AD58" s="54" t="str">
        <f>IF('Specifikacija troška'!A67&lt;&gt;"",'Specifikacija troška'!#REF!,"")</f>
        <v/>
      </c>
      <c r="AE58" s="54" t="str">
        <f>IF('Specifikacija troška'!A67&lt;&gt;"",'Specifikacija troška'!E67,"")</f>
        <v/>
      </c>
      <c r="AF58" s="23" t="str">
        <f>IF('Specifikacija troška'!A67&lt;&gt;"",'Specifikacija troška'!C67,"")</f>
        <v/>
      </c>
      <c r="AG58" s="23" t="str">
        <f>IF('Specifikacija troška'!A67&lt;&gt;"",'Specifikacija troška'!F67,"")</f>
        <v/>
      </c>
      <c r="AH58" s="23"/>
      <c r="AI58" s="23"/>
      <c r="AJ58" s="23"/>
      <c r="AK58" s="23"/>
      <c r="AL58" s="23"/>
      <c r="AM58" s="23"/>
    </row>
    <row r="59" spans="1:39">
      <c r="A59" s="23" t="str">
        <f>IF('Specifikacija troška'!A68&lt;&gt;"",'Specifikacija troška'!A68,"")</f>
        <v/>
      </c>
      <c r="B59" s="23" t="str">
        <f>IF('Specifikacija troška'!A68&lt;&gt;"",CONCATENATE('A. Opći podaci'!$E$31,"/",'Specifikacija troška'!A68),"")</f>
        <v/>
      </c>
      <c r="C59" s="23" t="str">
        <f>IF('Specifikacija troška'!A68&lt;&gt;"",'A. Opći podaci'!$E$31,"")</f>
        <v/>
      </c>
      <c r="D59" s="23" t="str">
        <f>IF('Specifikacija troška'!A68&lt;&gt;"",LEFT('A. Opći podaci'!#REF!,LEN('A. Opći podaci'!#REF!)-1),"")</f>
        <v/>
      </c>
      <c r="E59" s="23" t="str">
        <f>IF('Specifikacija troška'!A68&lt;&gt;"",RIGHT('A. Opći podaci'!#REF!,1),"")</f>
        <v/>
      </c>
      <c r="F59" s="23" t="str">
        <f>IF('Specifikacija troška'!A68&lt;&gt;"",'A. Opći podaci'!$A$7,"")</f>
        <v/>
      </c>
      <c r="G59" s="23" t="str">
        <f>IF('Specifikacija troška'!A68&lt;&gt;"",'A. Opći podaci'!#REF!,"")</f>
        <v/>
      </c>
      <c r="H59" s="23" t="str">
        <f>IF('Specifikacija troška'!A68&lt;&gt;"",'A. Opći podaci'!#REF!,"")</f>
        <v/>
      </c>
      <c r="I59" s="23" t="str">
        <f>IF('Specifikacija troška'!A68&lt;&gt;"",'A. Opći podaci'!#REF!,"")</f>
        <v/>
      </c>
      <c r="J59" s="23" t="str">
        <f>IF('Specifikacija troška'!A68&lt;&gt;"",'A. Opći podaci'!#REF!,"")</f>
        <v/>
      </c>
      <c r="K59" s="23" t="str">
        <f>IF('Specifikacija troška'!A68&lt;&gt;"",'A. Opći podaci'!$A$19,"")</f>
        <v/>
      </c>
      <c r="L59" s="23" t="str">
        <f>IF('Specifikacija troška'!A68&lt;&gt;"",'A. Opći podaci'!$C$19,"")</f>
        <v/>
      </c>
      <c r="M59" s="23" t="str">
        <f>IF('Specifikacija troška'!A68&lt;&gt;"",'A. Opći podaci'!$A$11,"")</f>
        <v/>
      </c>
      <c r="N59" s="23" t="str">
        <f>IF('Specifikacija troška'!A68&lt;&gt;"",'A. Opći podaci'!$K$19,"")</f>
        <v/>
      </c>
      <c r="O59" s="23" t="str">
        <f>IF('Specifikacija troška'!A68&lt;&gt;"",'A. Opći podaci'!$I$19,"")</f>
        <v/>
      </c>
      <c r="P59" s="23" t="str">
        <f>IF('Specifikacija troška'!A68&lt;&gt;"",'C. Plan rada'!#REF!,"")</f>
        <v/>
      </c>
      <c r="Q59" s="23" t="str">
        <f>IF('Specifikacija troška'!A68&lt;&gt;"",'C. Plan rada'!#REF!,"")</f>
        <v/>
      </c>
      <c r="R59" s="23" t="str">
        <f>IF('Specifikacija troška'!A68&lt;&gt;"",'C. Plan rada'!#REF!,"")</f>
        <v/>
      </c>
      <c r="S59" s="23" t="str">
        <f>IF('Specifikacija troška'!A68&lt;&gt;"",'C. Plan rada'!$F$14,"")</f>
        <v/>
      </c>
      <c r="T59" s="23"/>
      <c r="U59" s="23"/>
      <c r="V59" s="23"/>
      <c r="W59" s="23"/>
      <c r="X59" s="23"/>
      <c r="Y59" s="23" t="str">
        <f>IF('Specifikacija troška'!A68&lt;&gt;"",'C. Plan rada'!$F$16,"")</f>
        <v/>
      </c>
      <c r="Z59" s="23" t="str">
        <f>IF('Specifikacija troška'!A68&lt;&gt;"",'A. Opći podaci'!$A$31,"")</f>
        <v/>
      </c>
      <c r="AA59" s="23" t="str">
        <f>IF('Specifikacija troška'!A68&lt;&gt;"",'Specifikacija troška'!B68,"")</f>
        <v/>
      </c>
      <c r="AB59" s="23" t="str">
        <f>IF('Specifikacija troška'!A68&lt;&gt;"",'Specifikacija troška'!#REF!,"")</f>
        <v/>
      </c>
      <c r="AC59" s="23" t="str">
        <f>IF('Specifikacija troška'!A68&lt;&gt;"",'Specifikacija troška'!#REF!,"")</f>
        <v/>
      </c>
      <c r="AD59" s="54" t="str">
        <f>IF('Specifikacija troška'!A68&lt;&gt;"",'Specifikacija troška'!#REF!,"")</f>
        <v/>
      </c>
      <c r="AE59" s="54" t="str">
        <f>IF('Specifikacija troška'!A68&lt;&gt;"",'Specifikacija troška'!E68,"")</f>
        <v/>
      </c>
      <c r="AF59" s="23" t="str">
        <f>IF('Specifikacija troška'!A68&lt;&gt;"",'Specifikacija troška'!C68,"")</f>
        <v/>
      </c>
      <c r="AG59" s="23" t="str">
        <f>IF('Specifikacija troška'!A68&lt;&gt;"",'Specifikacija troška'!F68,"")</f>
        <v/>
      </c>
      <c r="AH59" s="23"/>
      <c r="AI59" s="23"/>
      <c r="AJ59" s="23"/>
      <c r="AK59" s="23"/>
      <c r="AL59" s="23"/>
      <c r="AM59" s="23"/>
    </row>
    <row r="60" spans="1:39">
      <c r="A60" s="23" t="str">
        <f>IF('Specifikacija troška'!A69&lt;&gt;"",'Specifikacija troška'!A69,"")</f>
        <v/>
      </c>
      <c r="B60" s="23" t="str">
        <f>IF('Specifikacija troška'!A69&lt;&gt;"",CONCATENATE('A. Opći podaci'!$E$31,"/",'Specifikacija troška'!A69),"")</f>
        <v/>
      </c>
      <c r="C60" s="23" t="str">
        <f>IF('Specifikacija troška'!A69&lt;&gt;"",'A. Opći podaci'!$E$31,"")</f>
        <v/>
      </c>
      <c r="D60" s="23" t="str">
        <f>IF('Specifikacija troška'!A69&lt;&gt;"",LEFT('A. Opći podaci'!#REF!,LEN('A. Opći podaci'!#REF!)-1),"")</f>
        <v/>
      </c>
      <c r="E60" s="23" t="str">
        <f>IF('Specifikacija troška'!A69&lt;&gt;"",RIGHT('A. Opći podaci'!#REF!,1),"")</f>
        <v/>
      </c>
      <c r="F60" s="23" t="str">
        <f>IF('Specifikacija troška'!A69&lt;&gt;"",'A. Opći podaci'!$A$7,"")</f>
        <v/>
      </c>
      <c r="G60" s="23" t="str">
        <f>IF('Specifikacija troška'!A69&lt;&gt;"",'A. Opći podaci'!#REF!,"")</f>
        <v/>
      </c>
      <c r="H60" s="23" t="str">
        <f>IF('Specifikacija troška'!A69&lt;&gt;"",'A. Opći podaci'!#REF!,"")</f>
        <v/>
      </c>
      <c r="I60" s="23" t="str">
        <f>IF('Specifikacija troška'!A69&lt;&gt;"",'A. Opći podaci'!#REF!,"")</f>
        <v/>
      </c>
      <c r="J60" s="23" t="str">
        <f>IF('Specifikacija troška'!A69&lt;&gt;"",'A. Opći podaci'!#REF!,"")</f>
        <v/>
      </c>
      <c r="K60" s="23" t="str">
        <f>IF('Specifikacija troška'!A69&lt;&gt;"",'A. Opći podaci'!$A$19,"")</f>
        <v/>
      </c>
      <c r="L60" s="23" t="str">
        <f>IF('Specifikacija troška'!A69&lt;&gt;"",'A. Opći podaci'!$C$19,"")</f>
        <v/>
      </c>
      <c r="M60" s="23" t="str">
        <f>IF('Specifikacija troška'!A69&lt;&gt;"",'A. Opći podaci'!$A$11,"")</f>
        <v/>
      </c>
      <c r="N60" s="23" t="str">
        <f>IF('Specifikacija troška'!A69&lt;&gt;"",'A. Opći podaci'!$K$19,"")</f>
        <v/>
      </c>
      <c r="O60" s="23" t="str">
        <f>IF('Specifikacija troška'!A69&lt;&gt;"",'A. Opći podaci'!$I$19,"")</f>
        <v/>
      </c>
      <c r="P60" s="23" t="str">
        <f>IF('Specifikacija troška'!A69&lt;&gt;"",'C. Plan rada'!#REF!,"")</f>
        <v/>
      </c>
      <c r="Q60" s="23" t="str">
        <f>IF('Specifikacija troška'!A69&lt;&gt;"",'C. Plan rada'!#REF!,"")</f>
        <v/>
      </c>
      <c r="R60" s="23" t="str">
        <f>IF('Specifikacija troška'!A69&lt;&gt;"",'C. Plan rada'!#REF!,"")</f>
        <v/>
      </c>
      <c r="S60" s="23" t="str">
        <f>IF('Specifikacija troška'!A69&lt;&gt;"",'C. Plan rada'!$F$14,"")</f>
        <v/>
      </c>
      <c r="T60" s="23"/>
      <c r="U60" s="23"/>
      <c r="V60" s="23"/>
      <c r="W60" s="23"/>
      <c r="X60" s="23"/>
      <c r="Y60" s="23" t="str">
        <f>IF('Specifikacija troška'!A69&lt;&gt;"",'C. Plan rada'!$F$16,"")</f>
        <v/>
      </c>
      <c r="Z60" s="23" t="str">
        <f>IF('Specifikacija troška'!A69&lt;&gt;"",'A. Opći podaci'!$A$31,"")</f>
        <v/>
      </c>
      <c r="AA60" s="23" t="str">
        <f>IF('Specifikacija troška'!A69&lt;&gt;"",'Specifikacija troška'!B69,"")</f>
        <v/>
      </c>
      <c r="AB60" s="23" t="str">
        <f>IF('Specifikacija troška'!A69&lt;&gt;"",'Specifikacija troška'!#REF!,"")</f>
        <v/>
      </c>
      <c r="AC60" s="23" t="str">
        <f>IF('Specifikacija troška'!A69&lt;&gt;"",'Specifikacija troška'!#REF!,"")</f>
        <v/>
      </c>
      <c r="AD60" s="54" t="str">
        <f>IF('Specifikacija troška'!A69&lt;&gt;"",'Specifikacija troška'!#REF!,"")</f>
        <v/>
      </c>
      <c r="AE60" s="54" t="str">
        <f>IF('Specifikacija troška'!A69&lt;&gt;"",'Specifikacija troška'!E69,"")</f>
        <v/>
      </c>
      <c r="AF60" s="23" t="str">
        <f>IF('Specifikacija troška'!A69&lt;&gt;"",'Specifikacija troška'!C69,"")</f>
        <v/>
      </c>
      <c r="AG60" s="23" t="str">
        <f>IF('Specifikacija troška'!A69&lt;&gt;"",'Specifikacija troška'!F69,"")</f>
        <v/>
      </c>
      <c r="AH60" s="23"/>
      <c r="AI60" s="23"/>
      <c r="AJ60" s="23"/>
      <c r="AK60" s="23"/>
      <c r="AL60" s="23"/>
      <c r="AM60" s="23"/>
    </row>
    <row r="61" spans="1:39">
      <c r="A61" s="23" t="str">
        <f>IF('Specifikacija troška'!A70&lt;&gt;"",'Specifikacija troška'!A70,"")</f>
        <v/>
      </c>
      <c r="B61" s="23" t="str">
        <f>IF('Specifikacija troška'!A70&lt;&gt;"",CONCATENATE('A. Opći podaci'!$E$31,"/",'Specifikacija troška'!A70),"")</f>
        <v/>
      </c>
      <c r="C61" s="23" t="str">
        <f>IF('Specifikacija troška'!A70&lt;&gt;"",'A. Opći podaci'!$E$31,"")</f>
        <v/>
      </c>
      <c r="D61" s="23" t="str">
        <f>IF('Specifikacija troška'!A70&lt;&gt;"",LEFT('A. Opći podaci'!#REF!,LEN('A. Opći podaci'!#REF!)-1),"")</f>
        <v/>
      </c>
      <c r="E61" s="23" t="str">
        <f>IF('Specifikacija troška'!A70&lt;&gt;"",RIGHT('A. Opći podaci'!#REF!,1),"")</f>
        <v/>
      </c>
      <c r="F61" s="23" t="str">
        <f>IF('Specifikacija troška'!A70&lt;&gt;"",'A. Opći podaci'!$A$7,"")</f>
        <v/>
      </c>
      <c r="G61" s="23" t="str">
        <f>IF('Specifikacija troška'!A70&lt;&gt;"",'A. Opći podaci'!#REF!,"")</f>
        <v/>
      </c>
      <c r="H61" s="23" t="str">
        <f>IF('Specifikacija troška'!A70&lt;&gt;"",'A. Opći podaci'!#REF!,"")</f>
        <v/>
      </c>
      <c r="I61" s="23" t="str">
        <f>IF('Specifikacija troška'!A70&lt;&gt;"",'A. Opći podaci'!#REF!,"")</f>
        <v/>
      </c>
      <c r="J61" s="23" t="str">
        <f>IF('Specifikacija troška'!A70&lt;&gt;"",'A. Opći podaci'!#REF!,"")</f>
        <v/>
      </c>
      <c r="K61" s="23" t="str">
        <f>IF('Specifikacija troška'!A70&lt;&gt;"",'A. Opći podaci'!$A$19,"")</f>
        <v/>
      </c>
      <c r="L61" s="23" t="str">
        <f>IF('Specifikacija troška'!A70&lt;&gt;"",'A. Opći podaci'!$C$19,"")</f>
        <v/>
      </c>
      <c r="M61" s="23" t="str">
        <f>IF('Specifikacija troška'!A70&lt;&gt;"",'A. Opći podaci'!$A$11,"")</f>
        <v/>
      </c>
      <c r="N61" s="23" t="str">
        <f>IF('Specifikacija troška'!A70&lt;&gt;"",'A. Opći podaci'!$K$19,"")</f>
        <v/>
      </c>
      <c r="O61" s="23" t="str">
        <f>IF('Specifikacija troška'!A70&lt;&gt;"",'A. Opći podaci'!$I$19,"")</f>
        <v/>
      </c>
      <c r="P61" s="23" t="str">
        <f>IF('Specifikacija troška'!A70&lt;&gt;"",'C. Plan rada'!#REF!,"")</f>
        <v/>
      </c>
      <c r="Q61" s="23" t="str">
        <f>IF('Specifikacija troška'!A70&lt;&gt;"",'C. Plan rada'!#REF!,"")</f>
        <v/>
      </c>
      <c r="R61" s="23" t="str">
        <f>IF('Specifikacija troška'!A70&lt;&gt;"",'C. Plan rada'!#REF!,"")</f>
        <v/>
      </c>
      <c r="S61" s="23" t="str">
        <f>IF('Specifikacija troška'!A70&lt;&gt;"",'C. Plan rada'!$F$14,"")</f>
        <v/>
      </c>
      <c r="T61" s="23"/>
      <c r="U61" s="23"/>
      <c r="V61" s="23"/>
      <c r="W61" s="23"/>
      <c r="X61" s="23"/>
      <c r="Y61" s="23" t="str">
        <f>IF('Specifikacija troška'!A70&lt;&gt;"",'C. Plan rada'!$F$16,"")</f>
        <v/>
      </c>
      <c r="Z61" s="23" t="str">
        <f>IF('Specifikacija troška'!A70&lt;&gt;"",'A. Opći podaci'!$A$31,"")</f>
        <v/>
      </c>
      <c r="AA61" s="23" t="str">
        <f>IF('Specifikacija troška'!A70&lt;&gt;"",'Specifikacija troška'!B70,"")</f>
        <v/>
      </c>
      <c r="AB61" s="23" t="str">
        <f>IF('Specifikacija troška'!A70&lt;&gt;"",'Specifikacija troška'!#REF!,"")</f>
        <v/>
      </c>
      <c r="AC61" s="23" t="str">
        <f>IF('Specifikacija troška'!A70&lt;&gt;"",'Specifikacija troška'!#REF!,"")</f>
        <v/>
      </c>
      <c r="AD61" s="54" t="str">
        <f>IF('Specifikacija troška'!A70&lt;&gt;"",'Specifikacija troška'!#REF!,"")</f>
        <v/>
      </c>
      <c r="AE61" s="54" t="str">
        <f>IF('Specifikacija troška'!A70&lt;&gt;"",'Specifikacija troška'!E70,"")</f>
        <v/>
      </c>
      <c r="AF61" s="23" t="str">
        <f>IF('Specifikacija troška'!A70&lt;&gt;"",'Specifikacija troška'!C70,"")</f>
        <v/>
      </c>
      <c r="AG61" s="23" t="str">
        <f>IF('Specifikacija troška'!A70&lt;&gt;"",'Specifikacija troška'!F70,"")</f>
        <v/>
      </c>
      <c r="AH61" s="23"/>
      <c r="AI61" s="23"/>
      <c r="AJ61" s="23"/>
      <c r="AK61" s="23"/>
      <c r="AL61" s="23"/>
      <c r="AM61" s="23"/>
    </row>
    <row r="62" spans="1:39">
      <c r="A62" s="23" t="str">
        <f>IF('Specifikacija troška'!A71&lt;&gt;"",'Specifikacija troška'!A71,"")</f>
        <v/>
      </c>
      <c r="B62" s="23" t="str">
        <f>IF('Specifikacija troška'!A71&lt;&gt;"",CONCATENATE('A. Opći podaci'!$E$31,"/",'Specifikacija troška'!A71),"")</f>
        <v/>
      </c>
      <c r="C62" s="23" t="str">
        <f>IF('Specifikacija troška'!A71&lt;&gt;"",'A. Opći podaci'!$E$31,"")</f>
        <v/>
      </c>
      <c r="D62" s="23" t="str">
        <f>IF('Specifikacija troška'!A71&lt;&gt;"",LEFT('A. Opći podaci'!#REF!,LEN('A. Opći podaci'!#REF!)-1),"")</f>
        <v/>
      </c>
      <c r="E62" s="23" t="str">
        <f>IF('Specifikacija troška'!A71&lt;&gt;"",RIGHT('A. Opći podaci'!#REF!,1),"")</f>
        <v/>
      </c>
      <c r="F62" s="23" t="str">
        <f>IF('Specifikacija troška'!A71&lt;&gt;"",'A. Opći podaci'!$A$7,"")</f>
        <v/>
      </c>
      <c r="G62" s="23" t="str">
        <f>IF('Specifikacija troška'!A71&lt;&gt;"",'A. Opći podaci'!#REF!,"")</f>
        <v/>
      </c>
      <c r="H62" s="23" t="str">
        <f>IF('Specifikacija troška'!A71&lt;&gt;"",'A. Opći podaci'!#REF!,"")</f>
        <v/>
      </c>
      <c r="I62" s="23" t="str">
        <f>IF('Specifikacija troška'!A71&lt;&gt;"",'A. Opći podaci'!#REF!,"")</f>
        <v/>
      </c>
      <c r="J62" s="23" t="str">
        <f>IF('Specifikacija troška'!A71&lt;&gt;"",'A. Opći podaci'!#REF!,"")</f>
        <v/>
      </c>
      <c r="K62" s="23" t="str">
        <f>IF('Specifikacija troška'!A71&lt;&gt;"",'A. Opći podaci'!$A$19,"")</f>
        <v/>
      </c>
      <c r="L62" s="23" t="str">
        <f>IF('Specifikacija troška'!A71&lt;&gt;"",'A. Opći podaci'!$C$19,"")</f>
        <v/>
      </c>
      <c r="M62" s="23" t="str">
        <f>IF('Specifikacija troška'!A71&lt;&gt;"",'A. Opći podaci'!$A$11,"")</f>
        <v/>
      </c>
      <c r="N62" s="23" t="str">
        <f>IF('Specifikacija troška'!A71&lt;&gt;"",'A. Opći podaci'!$K$19,"")</f>
        <v/>
      </c>
      <c r="O62" s="23" t="str">
        <f>IF('Specifikacija troška'!A71&lt;&gt;"",'A. Opći podaci'!$I$19,"")</f>
        <v/>
      </c>
      <c r="P62" s="23" t="str">
        <f>IF('Specifikacija troška'!A71&lt;&gt;"",'C. Plan rada'!#REF!,"")</f>
        <v/>
      </c>
      <c r="Q62" s="23" t="str">
        <f>IF('Specifikacija troška'!A71&lt;&gt;"",'C. Plan rada'!#REF!,"")</f>
        <v/>
      </c>
      <c r="R62" s="23" t="str">
        <f>IF('Specifikacija troška'!A71&lt;&gt;"",'C. Plan rada'!#REF!,"")</f>
        <v/>
      </c>
      <c r="S62" s="23" t="str">
        <f>IF('Specifikacija troška'!A71&lt;&gt;"",'C. Plan rada'!$F$14,"")</f>
        <v/>
      </c>
      <c r="T62" s="23"/>
      <c r="U62" s="23"/>
      <c r="V62" s="23"/>
      <c r="W62" s="23"/>
      <c r="X62" s="23"/>
      <c r="Y62" s="23" t="str">
        <f>IF('Specifikacija troška'!A71&lt;&gt;"",'C. Plan rada'!$F$16,"")</f>
        <v/>
      </c>
      <c r="Z62" s="23" t="str">
        <f>IF('Specifikacija troška'!A71&lt;&gt;"",'A. Opći podaci'!$A$31,"")</f>
        <v/>
      </c>
      <c r="AA62" s="23" t="str">
        <f>IF('Specifikacija troška'!A71&lt;&gt;"",'Specifikacija troška'!B71,"")</f>
        <v/>
      </c>
      <c r="AB62" s="23" t="str">
        <f>IF('Specifikacija troška'!A71&lt;&gt;"",'Specifikacija troška'!#REF!,"")</f>
        <v/>
      </c>
      <c r="AC62" s="23" t="str">
        <f>IF('Specifikacija troška'!A71&lt;&gt;"",'Specifikacija troška'!#REF!,"")</f>
        <v/>
      </c>
      <c r="AD62" s="54" t="str">
        <f>IF('Specifikacija troška'!A71&lt;&gt;"",'Specifikacija troška'!#REF!,"")</f>
        <v/>
      </c>
      <c r="AE62" s="54" t="str">
        <f>IF('Specifikacija troška'!A71&lt;&gt;"",'Specifikacija troška'!E71,"")</f>
        <v/>
      </c>
      <c r="AF62" s="23" t="str">
        <f>IF('Specifikacija troška'!A71&lt;&gt;"",'Specifikacija troška'!C71,"")</f>
        <v/>
      </c>
      <c r="AG62" s="23" t="str">
        <f>IF('Specifikacija troška'!A71&lt;&gt;"",'Specifikacija troška'!F71,"")</f>
        <v/>
      </c>
      <c r="AH62" s="23"/>
      <c r="AI62" s="23"/>
      <c r="AJ62" s="23"/>
      <c r="AK62" s="23"/>
      <c r="AL62" s="23"/>
      <c r="AM62" s="23"/>
    </row>
    <row r="63" spans="1:39">
      <c r="A63" s="23" t="str">
        <f>IF('Specifikacija troška'!A72&lt;&gt;"",'Specifikacija troška'!A72,"")</f>
        <v/>
      </c>
      <c r="B63" s="23" t="str">
        <f>IF('Specifikacija troška'!A72&lt;&gt;"",CONCATENATE('A. Opći podaci'!$E$31,"/",'Specifikacija troška'!A72),"")</f>
        <v/>
      </c>
      <c r="C63" s="23" t="str">
        <f>IF('Specifikacija troška'!A72&lt;&gt;"",'A. Opći podaci'!$E$31,"")</f>
        <v/>
      </c>
      <c r="D63" s="23" t="str">
        <f>IF('Specifikacija troška'!A72&lt;&gt;"",LEFT('A. Opći podaci'!#REF!,LEN('A. Opći podaci'!#REF!)-1),"")</f>
        <v/>
      </c>
      <c r="E63" s="23" t="str">
        <f>IF('Specifikacija troška'!A72&lt;&gt;"",RIGHT('A. Opći podaci'!#REF!,1),"")</f>
        <v/>
      </c>
      <c r="F63" s="23" t="str">
        <f>IF('Specifikacija troška'!A72&lt;&gt;"",'A. Opći podaci'!$A$7,"")</f>
        <v/>
      </c>
      <c r="G63" s="23" t="str">
        <f>IF('Specifikacija troška'!A72&lt;&gt;"",'A. Opći podaci'!#REF!,"")</f>
        <v/>
      </c>
      <c r="H63" s="23" t="str">
        <f>IF('Specifikacija troška'!A72&lt;&gt;"",'A. Opći podaci'!#REF!,"")</f>
        <v/>
      </c>
      <c r="I63" s="23" t="str">
        <f>IF('Specifikacija troška'!A72&lt;&gt;"",'A. Opći podaci'!#REF!,"")</f>
        <v/>
      </c>
      <c r="J63" s="23" t="str">
        <f>IF('Specifikacija troška'!A72&lt;&gt;"",'A. Opći podaci'!#REF!,"")</f>
        <v/>
      </c>
      <c r="K63" s="23" t="str">
        <f>IF('Specifikacija troška'!A72&lt;&gt;"",'A. Opći podaci'!$A$19,"")</f>
        <v/>
      </c>
      <c r="L63" s="23" t="str">
        <f>IF('Specifikacija troška'!A72&lt;&gt;"",'A. Opći podaci'!$C$19,"")</f>
        <v/>
      </c>
      <c r="M63" s="23" t="str">
        <f>IF('Specifikacija troška'!A72&lt;&gt;"",'A. Opći podaci'!$A$11,"")</f>
        <v/>
      </c>
      <c r="N63" s="23" t="str">
        <f>IF('Specifikacija troška'!A72&lt;&gt;"",'A. Opći podaci'!$K$19,"")</f>
        <v/>
      </c>
      <c r="O63" s="23" t="str">
        <f>IF('Specifikacija troška'!A72&lt;&gt;"",'A. Opći podaci'!$I$19,"")</f>
        <v/>
      </c>
      <c r="P63" s="23" t="str">
        <f>IF('Specifikacija troška'!A72&lt;&gt;"",'C. Plan rada'!#REF!,"")</f>
        <v/>
      </c>
      <c r="Q63" s="23" t="str">
        <f>IF('Specifikacija troška'!A72&lt;&gt;"",'C. Plan rada'!#REF!,"")</f>
        <v/>
      </c>
      <c r="R63" s="23" t="str">
        <f>IF('Specifikacija troška'!A72&lt;&gt;"",'C. Plan rada'!#REF!,"")</f>
        <v/>
      </c>
      <c r="S63" s="23" t="str">
        <f>IF('Specifikacija troška'!A72&lt;&gt;"",'C. Plan rada'!$F$14,"")</f>
        <v/>
      </c>
      <c r="T63" s="23"/>
      <c r="U63" s="23"/>
      <c r="V63" s="23"/>
      <c r="W63" s="23"/>
      <c r="X63" s="23"/>
      <c r="Y63" s="23" t="str">
        <f>IF('Specifikacija troška'!A72&lt;&gt;"",'C. Plan rada'!$F$16,"")</f>
        <v/>
      </c>
      <c r="Z63" s="23" t="str">
        <f>IF('Specifikacija troška'!A72&lt;&gt;"",'A. Opći podaci'!$A$31,"")</f>
        <v/>
      </c>
      <c r="AA63" s="23" t="str">
        <f>IF('Specifikacija troška'!A72&lt;&gt;"",'Specifikacija troška'!B72,"")</f>
        <v/>
      </c>
      <c r="AB63" s="23" t="str">
        <f>IF('Specifikacija troška'!A72&lt;&gt;"",'Specifikacija troška'!#REF!,"")</f>
        <v/>
      </c>
      <c r="AC63" s="23" t="str">
        <f>IF('Specifikacija troška'!A72&lt;&gt;"",'Specifikacija troška'!#REF!,"")</f>
        <v/>
      </c>
      <c r="AD63" s="54" t="str">
        <f>IF('Specifikacija troška'!A72&lt;&gt;"",'Specifikacija troška'!#REF!,"")</f>
        <v/>
      </c>
      <c r="AE63" s="54" t="str">
        <f>IF('Specifikacija troška'!A72&lt;&gt;"",'Specifikacija troška'!E72,"")</f>
        <v/>
      </c>
      <c r="AF63" s="23" t="str">
        <f>IF('Specifikacija troška'!A72&lt;&gt;"",'Specifikacija troška'!C72,"")</f>
        <v/>
      </c>
      <c r="AG63" s="23" t="str">
        <f>IF('Specifikacija troška'!A72&lt;&gt;"",'Specifikacija troška'!F72,"")</f>
        <v/>
      </c>
      <c r="AH63" s="23"/>
      <c r="AI63" s="23"/>
      <c r="AJ63" s="23"/>
      <c r="AK63" s="23"/>
      <c r="AL63" s="23"/>
      <c r="AM63" s="23"/>
    </row>
    <row r="64" spans="1:39">
      <c r="A64" s="23" t="str">
        <f>IF('Specifikacija troška'!A73&lt;&gt;"",'Specifikacija troška'!A73,"")</f>
        <v/>
      </c>
      <c r="B64" s="23" t="str">
        <f>IF('Specifikacija troška'!A73&lt;&gt;"",CONCATENATE('A. Opći podaci'!$E$31,"/",'Specifikacija troška'!A73),"")</f>
        <v/>
      </c>
      <c r="C64" s="23" t="str">
        <f>IF('Specifikacija troška'!A73&lt;&gt;"",'A. Opći podaci'!$E$31,"")</f>
        <v/>
      </c>
      <c r="D64" s="23" t="str">
        <f>IF('Specifikacija troška'!A73&lt;&gt;"",LEFT('A. Opći podaci'!#REF!,LEN('A. Opći podaci'!#REF!)-1),"")</f>
        <v/>
      </c>
      <c r="E64" s="23" t="str">
        <f>IF('Specifikacija troška'!A73&lt;&gt;"",RIGHT('A. Opći podaci'!#REF!,1),"")</f>
        <v/>
      </c>
      <c r="F64" s="23" t="str">
        <f>IF('Specifikacija troška'!A73&lt;&gt;"",'A. Opći podaci'!$A$7,"")</f>
        <v/>
      </c>
      <c r="G64" s="23" t="str">
        <f>IF('Specifikacija troška'!A73&lt;&gt;"",'A. Opći podaci'!#REF!,"")</f>
        <v/>
      </c>
      <c r="H64" s="23" t="str">
        <f>IF('Specifikacija troška'!A73&lt;&gt;"",'A. Opći podaci'!#REF!,"")</f>
        <v/>
      </c>
      <c r="I64" s="23" t="str">
        <f>IF('Specifikacija troška'!A73&lt;&gt;"",'A. Opći podaci'!#REF!,"")</f>
        <v/>
      </c>
      <c r="J64" s="23" t="str">
        <f>IF('Specifikacija troška'!A73&lt;&gt;"",'A. Opći podaci'!#REF!,"")</f>
        <v/>
      </c>
      <c r="K64" s="23" t="str">
        <f>IF('Specifikacija troška'!A73&lt;&gt;"",'A. Opći podaci'!$A$19,"")</f>
        <v/>
      </c>
      <c r="L64" s="23" t="str">
        <f>IF('Specifikacija troška'!A73&lt;&gt;"",'A. Opći podaci'!$C$19,"")</f>
        <v/>
      </c>
      <c r="M64" s="23" t="str">
        <f>IF('Specifikacija troška'!A73&lt;&gt;"",'A. Opći podaci'!$A$11,"")</f>
        <v/>
      </c>
      <c r="N64" s="23" t="str">
        <f>IF('Specifikacija troška'!A73&lt;&gt;"",'A. Opći podaci'!$K$19,"")</f>
        <v/>
      </c>
      <c r="O64" s="23" t="str">
        <f>IF('Specifikacija troška'!A73&lt;&gt;"",'A. Opći podaci'!$I$19,"")</f>
        <v/>
      </c>
      <c r="P64" s="23" t="str">
        <f>IF('Specifikacija troška'!A73&lt;&gt;"",'C. Plan rada'!#REF!,"")</f>
        <v/>
      </c>
      <c r="Q64" s="23" t="str">
        <f>IF('Specifikacija troška'!A73&lt;&gt;"",'C. Plan rada'!#REF!,"")</f>
        <v/>
      </c>
      <c r="R64" s="23" t="str">
        <f>IF('Specifikacija troška'!A73&lt;&gt;"",'C. Plan rada'!#REF!,"")</f>
        <v/>
      </c>
      <c r="S64" s="23" t="str">
        <f>IF('Specifikacija troška'!A73&lt;&gt;"",'C. Plan rada'!$F$14,"")</f>
        <v/>
      </c>
      <c r="T64" s="23"/>
      <c r="U64" s="23"/>
      <c r="V64" s="23"/>
      <c r="W64" s="23"/>
      <c r="X64" s="23"/>
      <c r="Y64" s="23" t="str">
        <f>IF('Specifikacija troška'!A73&lt;&gt;"",'C. Plan rada'!$F$16,"")</f>
        <v/>
      </c>
      <c r="Z64" s="23" t="str">
        <f>IF('Specifikacija troška'!A73&lt;&gt;"",'A. Opći podaci'!$A$31,"")</f>
        <v/>
      </c>
      <c r="AA64" s="23" t="str">
        <f>IF('Specifikacija troška'!A73&lt;&gt;"",'Specifikacija troška'!B73,"")</f>
        <v/>
      </c>
      <c r="AB64" s="23" t="str">
        <f>IF('Specifikacija troška'!A73&lt;&gt;"",'Specifikacija troška'!#REF!,"")</f>
        <v/>
      </c>
      <c r="AC64" s="23" t="str">
        <f>IF('Specifikacija troška'!A73&lt;&gt;"",'Specifikacija troška'!#REF!,"")</f>
        <v/>
      </c>
      <c r="AD64" s="54" t="str">
        <f>IF('Specifikacija troška'!A73&lt;&gt;"",'Specifikacija troška'!#REF!,"")</f>
        <v/>
      </c>
      <c r="AE64" s="54" t="str">
        <f>IF('Specifikacija troška'!A73&lt;&gt;"",'Specifikacija troška'!E73,"")</f>
        <v/>
      </c>
      <c r="AF64" s="23" t="str">
        <f>IF('Specifikacija troška'!A73&lt;&gt;"",'Specifikacija troška'!C73,"")</f>
        <v/>
      </c>
      <c r="AG64" s="23" t="str">
        <f>IF('Specifikacija troška'!A73&lt;&gt;"",'Specifikacija troška'!F73,"")</f>
        <v/>
      </c>
      <c r="AH64" s="23"/>
      <c r="AI64" s="23"/>
      <c r="AJ64" s="23"/>
      <c r="AK64" s="23"/>
      <c r="AL64" s="23"/>
      <c r="AM64" s="23"/>
    </row>
    <row r="65" spans="1:39">
      <c r="A65" s="23" t="str">
        <f>IF('Specifikacija troška'!A74&lt;&gt;"",'Specifikacija troška'!A74,"")</f>
        <v/>
      </c>
      <c r="B65" s="23" t="str">
        <f>IF('Specifikacija troška'!A74&lt;&gt;"",CONCATENATE('A. Opći podaci'!$E$31,"/",'Specifikacija troška'!A74),"")</f>
        <v/>
      </c>
      <c r="C65" s="23" t="str">
        <f>IF('Specifikacija troška'!A74&lt;&gt;"",'A. Opći podaci'!$E$31,"")</f>
        <v/>
      </c>
      <c r="D65" s="23" t="str">
        <f>IF('Specifikacija troška'!A74&lt;&gt;"",LEFT('A. Opći podaci'!#REF!,LEN('A. Opći podaci'!#REF!)-1),"")</f>
        <v/>
      </c>
      <c r="E65" s="23" t="str">
        <f>IF('Specifikacija troška'!A74&lt;&gt;"",RIGHT('A. Opći podaci'!#REF!,1),"")</f>
        <v/>
      </c>
      <c r="F65" s="23" t="str">
        <f>IF('Specifikacija troška'!A74&lt;&gt;"",'A. Opći podaci'!$A$7,"")</f>
        <v/>
      </c>
      <c r="G65" s="23" t="str">
        <f>IF('Specifikacija troška'!A74&lt;&gt;"",'A. Opći podaci'!#REF!,"")</f>
        <v/>
      </c>
      <c r="H65" s="23" t="str">
        <f>IF('Specifikacija troška'!A74&lt;&gt;"",'A. Opći podaci'!#REF!,"")</f>
        <v/>
      </c>
      <c r="I65" s="23" t="str">
        <f>IF('Specifikacija troška'!A74&lt;&gt;"",'A. Opći podaci'!#REF!,"")</f>
        <v/>
      </c>
      <c r="J65" s="23" t="str">
        <f>IF('Specifikacija troška'!A74&lt;&gt;"",'A. Opći podaci'!#REF!,"")</f>
        <v/>
      </c>
      <c r="K65" s="23" t="str">
        <f>IF('Specifikacija troška'!A74&lt;&gt;"",'A. Opći podaci'!$A$19,"")</f>
        <v/>
      </c>
      <c r="L65" s="23" t="str">
        <f>IF('Specifikacija troška'!A74&lt;&gt;"",'A. Opći podaci'!$C$19,"")</f>
        <v/>
      </c>
      <c r="M65" s="23" t="str">
        <f>IF('Specifikacija troška'!A74&lt;&gt;"",'A. Opći podaci'!$A$11,"")</f>
        <v/>
      </c>
      <c r="N65" s="23" t="str">
        <f>IF('Specifikacija troška'!A74&lt;&gt;"",'A. Opći podaci'!$K$19,"")</f>
        <v/>
      </c>
      <c r="O65" s="23" t="str">
        <f>IF('Specifikacija troška'!A74&lt;&gt;"",'A. Opći podaci'!$I$19,"")</f>
        <v/>
      </c>
      <c r="P65" s="23" t="str">
        <f>IF('Specifikacija troška'!A74&lt;&gt;"",'C. Plan rada'!#REF!,"")</f>
        <v/>
      </c>
      <c r="Q65" s="23" t="str">
        <f>IF('Specifikacija troška'!A74&lt;&gt;"",'C. Plan rada'!#REF!,"")</f>
        <v/>
      </c>
      <c r="R65" s="23" t="str">
        <f>IF('Specifikacija troška'!A74&lt;&gt;"",'C. Plan rada'!#REF!,"")</f>
        <v/>
      </c>
      <c r="S65" s="23" t="str">
        <f>IF('Specifikacija troška'!A74&lt;&gt;"",'C. Plan rada'!$F$14,"")</f>
        <v/>
      </c>
      <c r="T65" s="23"/>
      <c r="U65" s="23"/>
      <c r="V65" s="23"/>
      <c r="W65" s="23"/>
      <c r="X65" s="23"/>
      <c r="Y65" s="23" t="str">
        <f>IF('Specifikacija troška'!A74&lt;&gt;"",'C. Plan rada'!$F$16,"")</f>
        <v/>
      </c>
      <c r="Z65" s="23" t="str">
        <f>IF('Specifikacija troška'!A74&lt;&gt;"",'A. Opći podaci'!$A$31,"")</f>
        <v/>
      </c>
      <c r="AA65" s="23" t="str">
        <f>IF('Specifikacija troška'!A74&lt;&gt;"",'Specifikacija troška'!B74,"")</f>
        <v/>
      </c>
      <c r="AB65" s="23" t="str">
        <f>IF('Specifikacija troška'!A74&lt;&gt;"",'Specifikacija troška'!#REF!,"")</f>
        <v/>
      </c>
      <c r="AC65" s="23" t="str">
        <f>IF('Specifikacija troška'!A74&lt;&gt;"",'Specifikacija troška'!#REF!,"")</f>
        <v/>
      </c>
      <c r="AD65" s="54" t="str">
        <f>IF('Specifikacija troška'!A74&lt;&gt;"",'Specifikacija troška'!#REF!,"")</f>
        <v/>
      </c>
      <c r="AE65" s="54" t="str">
        <f>IF('Specifikacija troška'!A74&lt;&gt;"",'Specifikacija troška'!E74,"")</f>
        <v/>
      </c>
      <c r="AF65" s="23" t="str">
        <f>IF('Specifikacija troška'!A74&lt;&gt;"",'Specifikacija troška'!C74,"")</f>
        <v/>
      </c>
      <c r="AG65" s="23" t="str">
        <f>IF('Specifikacija troška'!A74&lt;&gt;"",'Specifikacija troška'!F74,"")</f>
        <v/>
      </c>
      <c r="AH65" s="23"/>
      <c r="AI65" s="23"/>
      <c r="AJ65" s="23"/>
      <c r="AK65" s="23"/>
      <c r="AL65" s="23"/>
      <c r="AM65" s="23"/>
    </row>
    <row r="66" spans="1:39">
      <c r="A66" s="23" t="str">
        <f>IF('Specifikacija troška'!A75&lt;&gt;"",'Specifikacija troška'!A75,"")</f>
        <v/>
      </c>
      <c r="B66" s="23" t="str">
        <f>IF('Specifikacija troška'!A75&lt;&gt;"",CONCATENATE('A. Opći podaci'!$E$31,"/",'Specifikacija troška'!A75),"")</f>
        <v/>
      </c>
      <c r="C66" s="23" t="str">
        <f>IF('Specifikacija troška'!A75&lt;&gt;"",'A. Opći podaci'!$E$31,"")</f>
        <v/>
      </c>
      <c r="D66" s="23" t="str">
        <f>IF('Specifikacija troška'!A75&lt;&gt;"",LEFT('A. Opći podaci'!#REF!,LEN('A. Opći podaci'!#REF!)-1),"")</f>
        <v/>
      </c>
      <c r="E66" s="23" t="str">
        <f>IF('Specifikacija troška'!A75&lt;&gt;"",RIGHT('A. Opći podaci'!#REF!,1),"")</f>
        <v/>
      </c>
      <c r="F66" s="23" t="str">
        <f>IF('Specifikacija troška'!A75&lt;&gt;"",'A. Opći podaci'!$A$7,"")</f>
        <v/>
      </c>
      <c r="G66" s="23" t="str">
        <f>IF('Specifikacija troška'!A75&lt;&gt;"",'A. Opći podaci'!#REF!,"")</f>
        <v/>
      </c>
      <c r="H66" s="23" t="str">
        <f>IF('Specifikacija troška'!A75&lt;&gt;"",'A. Opći podaci'!#REF!,"")</f>
        <v/>
      </c>
      <c r="I66" s="23" t="str">
        <f>IF('Specifikacija troška'!A75&lt;&gt;"",'A. Opći podaci'!#REF!,"")</f>
        <v/>
      </c>
      <c r="J66" s="23" t="str">
        <f>IF('Specifikacija troška'!A75&lt;&gt;"",'A. Opći podaci'!#REF!,"")</f>
        <v/>
      </c>
      <c r="K66" s="23" t="str">
        <f>IF('Specifikacija troška'!A75&lt;&gt;"",'A. Opći podaci'!$A$19,"")</f>
        <v/>
      </c>
      <c r="L66" s="23" t="str">
        <f>IF('Specifikacija troška'!A75&lt;&gt;"",'A. Opći podaci'!$C$19,"")</f>
        <v/>
      </c>
      <c r="M66" s="23" t="str">
        <f>IF('Specifikacija troška'!A75&lt;&gt;"",'A. Opći podaci'!$A$11,"")</f>
        <v/>
      </c>
      <c r="N66" s="23" t="str">
        <f>IF('Specifikacija troška'!A75&lt;&gt;"",'A. Opći podaci'!$K$19,"")</f>
        <v/>
      </c>
      <c r="O66" s="23" t="str">
        <f>IF('Specifikacija troška'!A75&lt;&gt;"",'A. Opći podaci'!$I$19,"")</f>
        <v/>
      </c>
      <c r="P66" s="23" t="str">
        <f>IF('Specifikacija troška'!A75&lt;&gt;"",'C. Plan rada'!#REF!,"")</f>
        <v/>
      </c>
      <c r="Q66" s="23" t="str">
        <f>IF('Specifikacija troška'!A75&lt;&gt;"",'C. Plan rada'!#REF!,"")</f>
        <v/>
      </c>
      <c r="R66" s="23" t="str">
        <f>IF('Specifikacija troška'!A75&lt;&gt;"",'C. Plan rada'!#REF!,"")</f>
        <v/>
      </c>
      <c r="S66" s="23" t="str">
        <f>IF('Specifikacija troška'!A75&lt;&gt;"",'C. Plan rada'!$F$14,"")</f>
        <v/>
      </c>
      <c r="T66" s="23"/>
      <c r="U66" s="23"/>
      <c r="V66" s="23"/>
      <c r="W66" s="23"/>
      <c r="X66" s="23"/>
      <c r="Y66" s="23" t="str">
        <f>IF('Specifikacija troška'!A75&lt;&gt;"",'C. Plan rada'!$F$16,"")</f>
        <v/>
      </c>
      <c r="Z66" s="23" t="str">
        <f>IF('Specifikacija troška'!A75&lt;&gt;"",'A. Opći podaci'!$A$31,"")</f>
        <v/>
      </c>
      <c r="AA66" s="23" t="str">
        <f>IF('Specifikacija troška'!A75&lt;&gt;"",'Specifikacija troška'!B75,"")</f>
        <v/>
      </c>
      <c r="AB66" s="23" t="str">
        <f>IF('Specifikacija troška'!A75&lt;&gt;"",'Specifikacija troška'!#REF!,"")</f>
        <v/>
      </c>
      <c r="AC66" s="23" t="str">
        <f>IF('Specifikacija troška'!A75&lt;&gt;"",'Specifikacija troška'!#REF!,"")</f>
        <v/>
      </c>
      <c r="AD66" s="54" t="str">
        <f>IF('Specifikacija troška'!A75&lt;&gt;"",'Specifikacija troška'!#REF!,"")</f>
        <v/>
      </c>
      <c r="AE66" s="54" t="str">
        <f>IF('Specifikacija troška'!A75&lt;&gt;"",'Specifikacija troška'!E75,"")</f>
        <v/>
      </c>
      <c r="AF66" s="23" t="str">
        <f>IF('Specifikacija troška'!A75&lt;&gt;"",'Specifikacija troška'!C75,"")</f>
        <v/>
      </c>
      <c r="AG66" s="23" t="str">
        <f>IF('Specifikacija troška'!A75&lt;&gt;"",'Specifikacija troška'!F75,"")</f>
        <v/>
      </c>
      <c r="AH66" s="23"/>
      <c r="AI66" s="23"/>
      <c r="AJ66" s="23"/>
      <c r="AK66" s="23"/>
      <c r="AL66" s="23"/>
      <c r="AM66" s="23"/>
    </row>
    <row r="67" spans="1:39">
      <c r="A67" s="23" t="str">
        <f>IF('Specifikacija troška'!A76&lt;&gt;"",'Specifikacija troška'!A76,"")</f>
        <v/>
      </c>
      <c r="B67" s="23" t="str">
        <f>IF('Specifikacija troška'!A76&lt;&gt;"",CONCATENATE('A. Opći podaci'!$E$31,"/",'Specifikacija troška'!A76),"")</f>
        <v/>
      </c>
      <c r="C67" s="23" t="str">
        <f>IF('Specifikacija troška'!A76&lt;&gt;"",'A. Opći podaci'!$E$31,"")</f>
        <v/>
      </c>
      <c r="D67" s="23" t="str">
        <f>IF('Specifikacija troška'!A76&lt;&gt;"",LEFT('A. Opći podaci'!#REF!,LEN('A. Opći podaci'!#REF!)-1),"")</f>
        <v/>
      </c>
      <c r="E67" s="23" t="str">
        <f>IF('Specifikacija troška'!A76&lt;&gt;"",RIGHT('A. Opći podaci'!#REF!,1),"")</f>
        <v/>
      </c>
      <c r="F67" s="23" t="str">
        <f>IF('Specifikacija troška'!A76&lt;&gt;"",'A. Opći podaci'!$A$7,"")</f>
        <v/>
      </c>
      <c r="G67" s="23" t="str">
        <f>IF('Specifikacija troška'!A76&lt;&gt;"",'A. Opći podaci'!#REF!,"")</f>
        <v/>
      </c>
      <c r="H67" s="23" t="str">
        <f>IF('Specifikacija troška'!A76&lt;&gt;"",'A. Opći podaci'!#REF!,"")</f>
        <v/>
      </c>
      <c r="I67" s="23" t="str">
        <f>IF('Specifikacija troška'!A76&lt;&gt;"",'A. Opći podaci'!#REF!,"")</f>
        <v/>
      </c>
      <c r="J67" s="23" t="str">
        <f>IF('Specifikacija troška'!A76&lt;&gt;"",'A. Opći podaci'!#REF!,"")</f>
        <v/>
      </c>
      <c r="K67" s="23" t="str">
        <f>IF('Specifikacija troška'!A76&lt;&gt;"",'A. Opći podaci'!$A$19,"")</f>
        <v/>
      </c>
      <c r="L67" s="23" t="str">
        <f>IF('Specifikacija troška'!A76&lt;&gt;"",'A. Opći podaci'!$C$19,"")</f>
        <v/>
      </c>
      <c r="M67" s="23" t="str">
        <f>IF('Specifikacija troška'!A76&lt;&gt;"",'A. Opći podaci'!$A$11,"")</f>
        <v/>
      </c>
      <c r="N67" s="23" t="str">
        <f>IF('Specifikacija troška'!A76&lt;&gt;"",'A. Opći podaci'!$K$19,"")</f>
        <v/>
      </c>
      <c r="O67" s="23" t="str">
        <f>IF('Specifikacija troška'!A76&lt;&gt;"",'A. Opći podaci'!$I$19,"")</f>
        <v/>
      </c>
      <c r="P67" s="23" t="str">
        <f>IF('Specifikacija troška'!A76&lt;&gt;"",'C. Plan rada'!#REF!,"")</f>
        <v/>
      </c>
      <c r="Q67" s="23" t="str">
        <f>IF('Specifikacija troška'!A76&lt;&gt;"",'C. Plan rada'!#REF!,"")</f>
        <v/>
      </c>
      <c r="R67" s="23" t="str">
        <f>IF('Specifikacija troška'!A76&lt;&gt;"",'C. Plan rada'!#REF!,"")</f>
        <v/>
      </c>
      <c r="S67" s="23" t="str">
        <f>IF('Specifikacija troška'!A76&lt;&gt;"",'C. Plan rada'!$F$14,"")</f>
        <v/>
      </c>
      <c r="T67" s="23"/>
      <c r="U67" s="23"/>
      <c r="V67" s="23"/>
      <c r="W67" s="23"/>
      <c r="X67" s="23"/>
      <c r="Y67" s="23" t="str">
        <f>IF('Specifikacija troška'!A76&lt;&gt;"",'C. Plan rada'!$F$16,"")</f>
        <v/>
      </c>
      <c r="Z67" s="23" t="str">
        <f>IF('Specifikacija troška'!A76&lt;&gt;"",'A. Opći podaci'!$A$31,"")</f>
        <v/>
      </c>
      <c r="AA67" s="23" t="str">
        <f>IF('Specifikacija troška'!A76&lt;&gt;"",'Specifikacija troška'!B76,"")</f>
        <v/>
      </c>
      <c r="AB67" s="23" t="str">
        <f>IF('Specifikacija troška'!A76&lt;&gt;"",'Specifikacija troška'!#REF!,"")</f>
        <v/>
      </c>
      <c r="AC67" s="23" t="str">
        <f>IF('Specifikacija troška'!A76&lt;&gt;"",'Specifikacija troška'!#REF!,"")</f>
        <v/>
      </c>
      <c r="AD67" s="54" t="str">
        <f>IF('Specifikacija troška'!A76&lt;&gt;"",'Specifikacija troška'!#REF!,"")</f>
        <v/>
      </c>
      <c r="AE67" s="54" t="str">
        <f>IF('Specifikacija troška'!A76&lt;&gt;"",'Specifikacija troška'!E76,"")</f>
        <v/>
      </c>
      <c r="AF67" s="23" t="str">
        <f>IF('Specifikacija troška'!A76&lt;&gt;"",'Specifikacija troška'!C76,"")</f>
        <v/>
      </c>
      <c r="AG67" s="23" t="str">
        <f>IF('Specifikacija troška'!A76&lt;&gt;"",'Specifikacija troška'!F76,"")</f>
        <v/>
      </c>
      <c r="AH67" s="23"/>
      <c r="AI67" s="23"/>
      <c r="AJ67" s="23"/>
      <c r="AK67" s="23"/>
      <c r="AL67" s="23"/>
      <c r="AM67" s="23"/>
    </row>
    <row r="68" spans="1:39">
      <c r="A68" s="23" t="str">
        <f>IF('Specifikacija troška'!A77&lt;&gt;"",'Specifikacija troška'!A77,"")</f>
        <v/>
      </c>
      <c r="B68" s="23" t="str">
        <f>IF('Specifikacija troška'!A77&lt;&gt;"",CONCATENATE('A. Opći podaci'!$E$31,"/",'Specifikacija troška'!A77),"")</f>
        <v/>
      </c>
      <c r="C68" s="23" t="str">
        <f>IF('Specifikacija troška'!A77&lt;&gt;"",'A. Opći podaci'!$E$31,"")</f>
        <v/>
      </c>
      <c r="D68" s="23" t="str">
        <f>IF('Specifikacija troška'!A77&lt;&gt;"",LEFT('A. Opći podaci'!#REF!,LEN('A. Opći podaci'!#REF!)-1),"")</f>
        <v/>
      </c>
      <c r="E68" s="23" t="str">
        <f>IF('Specifikacija troška'!A77&lt;&gt;"",RIGHT('A. Opći podaci'!#REF!,1),"")</f>
        <v/>
      </c>
      <c r="F68" s="23" t="str">
        <f>IF('Specifikacija troška'!A77&lt;&gt;"",'A. Opći podaci'!$A$7,"")</f>
        <v/>
      </c>
      <c r="G68" s="23" t="str">
        <f>IF('Specifikacija troška'!A77&lt;&gt;"",'A. Opći podaci'!#REF!,"")</f>
        <v/>
      </c>
      <c r="H68" s="23" t="str">
        <f>IF('Specifikacija troška'!A77&lt;&gt;"",'A. Opći podaci'!#REF!,"")</f>
        <v/>
      </c>
      <c r="I68" s="23" t="str">
        <f>IF('Specifikacija troška'!A77&lt;&gt;"",'A. Opći podaci'!#REF!,"")</f>
        <v/>
      </c>
      <c r="J68" s="23" t="str">
        <f>IF('Specifikacija troška'!A77&lt;&gt;"",'A. Opći podaci'!#REF!,"")</f>
        <v/>
      </c>
      <c r="K68" s="23" t="str">
        <f>IF('Specifikacija troška'!A77&lt;&gt;"",'A. Opći podaci'!$A$19,"")</f>
        <v/>
      </c>
      <c r="L68" s="23" t="str">
        <f>IF('Specifikacija troška'!A77&lt;&gt;"",'A. Opći podaci'!$C$19,"")</f>
        <v/>
      </c>
      <c r="M68" s="23" t="str">
        <f>IF('Specifikacija troška'!A77&lt;&gt;"",'A. Opći podaci'!$A$11,"")</f>
        <v/>
      </c>
      <c r="N68" s="23" t="str">
        <f>IF('Specifikacija troška'!A77&lt;&gt;"",'A. Opći podaci'!$K$19,"")</f>
        <v/>
      </c>
      <c r="O68" s="23" t="str">
        <f>IF('Specifikacija troška'!A77&lt;&gt;"",'A. Opći podaci'!$I$19,"")</f>
        <v/>
      </c>
      <c r="P68" s="23" t="str">
        <f>IF('Specifikacija troška'!A77&lt;&gt;"",'C. Plan rada'!#REF!,"")</f>
        <v/>
      </c>
      <c r="Q68" s="23" t="str">
        <f>IF('Specifikacija troška'!A77&lt;&gt;"",'C. Plan rada'!#REF!,"")</f>
        <v/>
      </c>
      <c r="R68" s="23" t="str">
        <f>IF('Specifikacija troška'!A77&lt;&gt;"",'C. Plan rada'!#REF!,"")</f>
        <v/>
      </c>
      <c r="S68" s="23" t="str">
        <f>IF('Specifikacija troška'!A77&lt;&gt;"",'C. Plan rada'!$F$14,"")</f>
        <v/>
      </c>
      <c r="T68" s="23"/>
      <c r="U68" s="23"/>
      <c r="V68" s="23"/>
      <c r="W68" s="23"/>
      <c r="X68" s="23"/>
      <c r="Y68" s="23" t="str">
        <f>IF('Specifikacija troška'!A77&lt;&gt;"",'C. Plan rada'!$F$16,"")</f>
        <v/>
      </c>
      <c r="Z68" s="23" t="str">
        <f>IF('Specifikacija troška'!A77&lt;&gt;"",'A. Opći podaci'!$A$31,"")</f>
        <v/>
      </c>
      <c r="AA68" s="23" t="str">
        <f>IF('Specifikacija troška'!A77&lt;&gt;"",'Specifikacija troška'!B77,"")</f>
        <v/>
      </c>
      <c r="AB68" s="23" t="str">
        <f>IF('Specifikacija troška'!A77&lt;&gt;"",'Specifikacija troška'!#REF!,"")</f>
        <v/>
      </c>
      <c r="AC68" s="23" t="str">
        <f>IF('Specifikacija troška'!A77&lt;&gt;"",'Specifikacija troška'!#REF!,"")</f>
        <v/>
      </c>
      <c r="AD68" s="54" t="str">
        <f>IF('Specifikacija troška'!A77&lt;&gt;"",'Specifikacija troška'!#REF!,"")</f>
        <v/>
      </c>
      <c r="AE68" s="54" t="str">
        <f>IF('Specifikacija troška'!A77&lt;&gt;"",'Specifikacija troška'!E77,"")</f>
        <v/>
      </c>
      <c r="AF68" s="23" t="str">
        <f>IF('Specifikacija troška'!A77&lt;&gt;"",'Specifikacija troška'!C77,"")</f>
        <v/>
      </c>
      <c r="AG68" s="23" t="str">
        <f>IF('Specifikacija troška'!A77&lt;&gt;"",'Specifikacija troška'!F77,"")</f>
        <v/>
      </c>
      <c r="AH68" s="23"/>
      <c r="AI68" s="23"/>
      <c r="AJ68" s="23"/>
      <c r="AK68" s="23"/>
      <c r="AL68" s="23"/>
      <c r="AM68" s="23"/>
    </row>
    <row r="69" spans="1:39">
      <c r="A69" s="23" t="str">
        <f>IF('Specifikacija troška'!A78&lt;&gt;"",'Specifikacija troška'!A78,"")</f>
        <v/>
      </c>
      <c r="B69" s="23" t="str">
        <f>IF('Specifikacija troška'!A78&lt;&gt;"",CONCATENATE('A. Opći podaci'!$E$31,"/",'Specifikacija troška'!A78),"")</f>
        <v/>
      </c>
      <c r="C69" s="23" t="str">
        <f>IF('Specifikacija troška'!A78&lt;&gt;"",'A. Opći podaci'!$E$31,"")</f>
        <v/>
      </c>
      <c r="D69" s="23" t="str">
        <f>IF('Specifikacija troška'!A78&lt;&gt;"",LEFT('A. Opći podaci'!#REF!,LEN('A. Opći podaci'!#REF!)-1),"")</f>
        <v/>
      </c>
      <c r="E69" s="23" t="str">
        <f>IF('Specifikacija troška'!A78&lt;&gt;"",RIGHT('A. Opći podaci'!#REF!,1),"")</f>
        <v/>
      </c>
      <c r="F69" s="23" t="str">
        <f>IF('Specifikacija troška'!A78&lt;&gt;"",'A. Opći podaci'!$A$7,"")</f>
        <v/>
      </c>
      <c r="G69" s="23" t="str">
        <f>IF('Specifikacija troška'!A78&lt;&gt;"",'A. Opći podaci'!#REF!,"")</f>
        <v/>
      </c>
      <c r="H69" s="23" t="str">
        <f>IF('Specifikacija troška'!A78&lt;&gt;"",'A. Opći podaci'!#REF!,"")</f>
        <v/>
      </c>
      <c r="I69" s="23" t="str">
        <f>IF('Specifikacija troška'!A78&lt;&gt;"",'A. Opći podaci'!#REF!,"")</f>
        <v/>
      </c>
      <c r="J69" s="23" t="str">
        <f>IF('Specifikacija troška'!A78&lt;&gt;"",'A. Opći podaci'!#REF!,"")</f>
        <v/>
      </c>
      <c r="K69" s="23" t="str">
        <f>IF('Specifikacija troška'!A78&lt;&gt;"",'A. Opći podaci'!$A$19,"")</f>
        <v/>
      </c>
      <c r="L69" s="23" t="str">
        <f>IF('Specifikacija troška'!A78&lt;&gt;"",'A. Opći podaci'!$C$19,"")</f>
        <v/>
      </c>
      <c r="M69" s="23" t="str">
        <f>IF('Specifikacija troška'!A78&lt;&gt;"",'A. Opći podaci'!$A$11,"")</f>
        <v/>
      </c>
      <c r="N69" s="23" t="str">
        <f>IF('Specifikacija troška'!A78&lt;&gt;"",'A. Opći podaci'!$K$19,"")</f>
        <v/>
      </c>
      <c r="O69" s="23" t="str">
        <f>IF('Specifikacija troška'!A78&lt;&gt;"",'A. Opći podaci'!$I$19,"")</f>
        <v/>
      </c>
      <c r="P69" s="23" t="str">
        <f>IF('Specifikacija troška'!A78&lt;&gt;"",'C. Plan rada'!#REF!,"")</f>
        <v/>
      </c>
      <c r="Q69" s="23" t="str">
        <f>IF('Specifikacija troška'!A78&lt;&gt;"",'C. Plan rada'!#REF!,"")</f>
        <v/>
      </c>
      <c r="R69" s="23" t="str">
        <f>IF('Specifikacija troška'!A78&lt;&gt;"",'C. Plan rada'!#REF!,"")</f>
        <v/>
      </c>
      <c r="S69" s="23" t="str">
        <f>IF('Specifikacija troška'!A78&lt;&gt;"",'C. Plan rada'!$F$14,"")</f>
        <v/>
      </c>
      <c r="T69" s="23"/>
      <c r="U69" s="23"/>
      <c r="V69" s="23"/>
      <c r="W69" s="23"/>
      <c r="X69" s="23"/>
      <c r="Y69" s="23" t="str">
        <f>IF('Specifikacija troška'!A78&lt;&gt;"",'C. Plan rada'!$F$16,"")</f>
        <v/>
      </c>
      <c r="Z69" s="23" t="str">
        <f>IF('Specifikacija troška'!A78&lt;&gt;"",'A. Opći podaci'!$A$31,"")</f>
        <v/>
      </c>
      <c r="AA69" s="23" t="str">
        <f>IF('Specifikacija troška'!A78&lt;&gt;"",'Specifikacija troška'!B78,"")</f>
        <v/>
      </c>
      <c r="AB69" s="23" t="str">
        <f>IF('Specifikacija troška'!A78&lt;&gt;"",'Specifikacija troška'!#REF!,"")</f>
        <v/>
      </c>
      <c r="AC69" s="23" t="str">
        <f>IF('Specifikacija troška'!A78&lt;&gt;"",'Specifikacija troška'!#REF!,"")</f>
        <v/>
      </c>
      <c r="AD69" s="54" t="str">
        <f>IF('Specifikacija troška'!A78&lt;&gt;"",'Specifikacija troška'!#REF!,"")</f>
        <v/>
      </c>
      <c r="AE69" s="54" t="str">
        <f>IF('Specifikacija troška'!A78&lt;&gt;"",'Specifikacija troška'!E78,"")</f>
        <v/>
      </c>
      <c r="AF69" s="23" t="str">
        <f>IF('Specifikacija troška'!A78&lt;&gt;"",'Specifikacija troška'!C78,"")</f>
        <v/>
      </c>
      <c r="AG69" s="23" t="str">
        <f>IF('Specifikacija troška'!A78&lt;&gt;"",'Specifikacija troška'!F78,"")</f>
        <v/>
      </c>
      <c r="AH69" s="23"/>
      <c r="AI69" s="23"/>
      <c r="AJ69" s="23"/>
      <c r="AK69" s="23"/>
      <c r="AL69" s="23"/>
      <c r="AM69" s="23"/>
    </row>
    <row r="70" spans="1:39">
      <c r="A70" s="23" t="str">
        <f>IF('Specifikacija troška'!A79&lt;&gt;"",'Specifikacija troška'!A79,"")</f>
        <v/>
      </c>
      <c r="B70" s="23" t="str">
        <f>IF('Specifikacija troška'!A79&lt;&gt;"",CONCATENATE('A. Opći podaci'!$E$31,"/",'Specifikacija troška'!A79),"")</f>
        <v/>
      </c>
      <c r="C70" s="23" t="str">
        <f>IF('Specifikacija troška'!A79&lt;&gt;"",'A. Opći podaci'!$E$31,"")</f>
        <v/>
      </c>
      <c r="D70" s="23" t="str">
        <f>IF('Specifikacija troška'!A79&lt;&gt;"",LEFT('A. Opći podaci'!#REF!,LEN('A. Opći podaci'!#REF!)-1),"")</f>
        <v/>
      </c>
      <c r="E70" s="23" t="str">
        <f>IF('Specifikacija troška'!A79&lt;&gt;"",RIGHT('A. Opći podaci'!#REF!,1),"")</f>
        <v/>
      </c>
      <c r="F70" s="23" t="str">
        <f>IF('Specifikacija troška'!A79&lt;&gt;"",'A. Opći podaci'!$A$7,"")</f>
        <v/>
      </c>
      <c r="G70" s="23" t="str">
        <f>IF('Specifikacija troška'!A79&lt;&gt;"",'A. Opći podaci'!#REF!,"")</f>
        <v/>
      </c>
      <c r="H70" s="23" t="str">
        <f>IF('Specifikacija troška'!A79&lt;&gt;"",'A. Opći podaci'!#REF!,"")</f>
        <v/>
      </c>
      <c r="I70" s="23" t="str">
        <f>IF('Specifikacija troška'!A79&lt;&gt;"",'A. Opći podaci'!#REF!,"")</f>
        <v/>
      </c>
      <c r="J70" s="23" t="str">
        <f>IF('Specifikacija troška'!A79&lt;&gt;"",'A. Opći podaci'!#REF!,"")</f>
        <v/>
      </c>
      <c r="K70" s="23" t="str">
        <f>IF('Specifikacija troška'!A79&lt;&gt;"",'A. Opći podaci'!$A$19,"")</f>
        <v/>
      </c>
      <c r="L70" s="23" t="str">
        <f>IF('Specifikacija troška'!A79&lt;&gt;"",'A. Opći podaci'!$C$19,"")</f>
        <v/>
      </c>
      <c r="M70" s="23" t="str">
        <f>IF('Specifikacija troška'!A79&lt;&gt;"",'A. Opći podaci'!$A$11,"")</f>
        <v/>
      </c>
      <c r="N70" s="23" t="str">
        <f>IF('Specifikacija troška'!A79&lt;&gt;"",'A. Opći podaci'!$K$19,"")</f>
        <v/>
      </c>
      <c r="O70" s="23" t="str">
        <f>IF('Specifikacija troška'!A79&lt;&gt;"",'A. Opći podaci'!$I$19,"")</f>
        <v/>
      </c>
      <c r="P70" s="23" t="str">
        <f>IF('Specifikacija troška'!A79&lt;&gt;"",'C. Plan rada'!#REF!,"")</f>
        <v/>
      </c>
      <c r="Q70" s="23" t="str">
        <f>IF('Specifikacija troška'!A79&lt;&gt;"",'C. Plan rada'!#REF!,"")</f>
        <v/>
      </c>
      <c r="R70" s="23" t="str">
        <f>IF('Specifikacija troška'!A79&lt;&gt;"",'C. Plan rada'!#REF!,"")</f>
        <v/>
      </c>
      <c r="S70" s="23" t="str">
        <f>IF('Specifikacija troška'!A79&lt;&gt;"",'C. Plan rada'!$F$14,"")</f>
        <v/>
      </c>
      <c r="T70" s="23"/>
      <c r="U70" s="23"/>
      <c r="V70" s="23"/>
      <c r="W70" s="23"/>
      <c r="X70" s="23"/>
      <c r="Y70" s="23" t="str">
        <f>IF('Specifikacija troška'!A79&lt;&gt;"",'C. Plan rada'!$F$16,"")</f>
        <v/>
      </c>
      <c r="Z70" s="23" t="str">
        <f>IF('Specifikacija troška'!A79&lt;&gt;"",'A. Opći podaci'!$A$31,"")</f>
        <v/>
      </c>
      <c r="AA70" s="23" t="str">
        <f>IF('Specifikacija troška'!A79&lt;&gt;"",'Specifikacija troška'!B79,"")</f>
        <v/>
      </c>
      <c r="AB70" s="23" t="str">
        <f>IF('Specifikacija troška'!A79&lt;&gt;"",'Specifikacija troška'!#REF!,"")</f>
        <v/>
      </c>
      <c r="AC70" s="23" t="str">
        <f>IF('Specifikacija troška'!A79&lt;&gt;"",'Specifikacija troška'!#REF!,"")</f>
        <v/>
      </c>
      <c r="AD70" s="54" t="str">
        <f>IF('Specifikacija troška'!A79&lt;&gt;"",'Specifikacija troška'!#REF!,"")</f>
        <v/>
      </c>
      <c r="AE70" s="54" t="str">
        <f>IF('Specifikacija troška'!A79&lt;&gt;"",'Specifikacija troška'!E79,"")</f>
        <v/>
      </c>
      <c r="AF70" s="23" t="str">
        <f>IF('Specifikacija troška'!A79&lt;&gt;"",'Specifikacija troška'!C79,"")</f>
        <v/>
      </c>
      <c r="AG70" s="23" t="str">
        <f>IF('Specifikacija troška'!A79&lt;&gt;"",'Specifikacija troška'!F79,"")</f>
        <v/>
      </c>
      <c r="AH70" s="23"/>
      <c r="AI70" s="23"/>
      <c r="AJ70" s="23"/>
      <c r="AK70" s="23"/>
      <c r="AL70" s="23"/>
      <c r="AM70" s="23"/>
    </row>
    <row r="71" spans="1:39">
      <c r="A71" s="23" t="str">
        <f>IF('Specifikacija troška'!A80&lt;&gt;"",'Specifikacija troška'!A80,"")</f>
        <v/>
      </c>
      <c r="B71" s="23" t="str">
        <f>IF('Specifikacija troška'!A80&lt;&gt;"",CONCATENATE('A. Opći podaci'!$E$31,"/",'Specifikacija troška'!A80),"")</f>
        <v/>
      </c>
      <c r="C71" s="23" t="str">
        <f>IF('Specifikacija troška'!A80&lt;&gt;"",'A. Opći podaci'!$E$31,"")</f>
        <v/>
      </c>
      <c r="D71" s="23" t="str">
        <f>IF('Specifikacija troška'!A80&lt;&gt;"",LEFT('A. Opći podaci'!#REF!,LEN('A. Opći podaci'!#REF!)-1),"")</f>
        <v/>
      </c>
      <c r="E71" s="23" t="str">
        <f>IF('Specifikacija troška'!A80&lt;&gt;"",RIGHT('A. Opći podaci'!#REF!,1),"")</f>
        <v/>
      </c>
      <c r="F71" s="23" t="str">
        <f>IF('Specifikacija troška'!A80&lt;&gt;"",'A. Opći podaci'!$A$7,"")</f>
        <v/>
      </c>
      <c r="G71" s="23" t="str">
        <f>IF('Specifikacija troška'!A80&lt;&gt;"",'A. Opći podaci'!#REF!,"")</f>
        <v/>
      </c>
      <c r="H71" s="23" t="str">
        <f>IF('Specifikacija troška'!A80&lt;&gt;"",'A. Opći podaci'!#REF!,"")</f>
        <v/>
      </c>
      <c r="I71" s="23" t="str">
        <f>IF('Specifikacija troška'!A80&lt;&gt;"",'A. Opći podaci'!#REF!,"")</f>
        <v/>
      </c>
      <c r="J71" s="23" t="str">
        <f>IF('Specifikacija troška'!A80&lt;&gt;"",'A. Opći podaci'!#REF!,"")</f>
        <v/>
      </c>
      <c r="K71" s="23" t="str">
        <f>IF('Specifikacija troška'!A80&lt;&gt;"",'A. Opći podaci'!$A$19,"")</f>
        <v/>
      </c>
      <c r="L71" s="23" t="str">
        <f>IF('Specifikacija troška'!A80&lt;&gt;"",'A. Opći podaci'!$C$19,"")</f>
        <v/>
      </c>
      <c r="M71" s="23" t="str">
        <f>IF('Specifikacija troška'!A80&lt;&gt;"",'A. Opći podaci'!$A$11,"")</f>
        <v/>
      </c>
      <c r="N71" s="23" t="str">
        <f>IF('Specifikacija troška'!A80&lt;&gt;"",'A. Opći podaci'!$K$19,"")</f>
        <v/>
      </c>
      <c r="O71" s="23" t="str">
        <f>IF('Specifikacija troška'!A80&lt;&gt;"",'A. Opći podaci'!$I$19,"")</f>
        <v/>
      </c>
      <c r="P71" s="23" t="str">
        <f>IF('Specifikacija troška'!A80&lt;&gt;"",'C. Plan rada'!#REF!,"")</f>
        <v/>
      </c>
      <c r="Q71" s="23" t="str">
        <f>IF('Specifikacija troška'!A80&lt;&gt;"",'C. Plan rada'!#REF!,"")</f>
        <v/>
      </c>
      <c r="R71" s="23" t="str">
        <f>IF('Specifikacija troška'!A80&lt;&gt;"",'C. Plan rada'!#REF!,"")</f>
        <v/>
      </c>
      <c r="S71" s="23" t="str">
        <f>IF('Specifikacija troška'!A80&lt;&gt;"",'C. Plan rada'!$F$14,"")</f>
        <v/>
      </c>
      <c r="T71" s="23"/>
      <c r="U71" s="23"/>
      <c r="V71" s="23"/>
      <c r="W71" s="23"/>
      <c r="X71" s="23"/>
      <c r="Y71" s="23" t="str">
        <f>IF('Specifikacija troška'!A80&lt;&gt;"",'C. Plan rada'!$F$16,"")</f>
        <v/>
      </c>
      <c r="Z71" s="23" t="str">
        <f>IF('Specifikacija troška'!A80&lt;&gt;"",'A. Opći podaci'!$A$31,"")</f>
        <v/>
      </c>
      <c r="AA71" s="23" t="str">
        <f>IF('Specifikacija troška'!A80&lt;&gt;"",'Specifikacija troška'!B80,"")</f>
        <v/>
      </c>
      <c r="AB71" s="23" t="str">
        <f>IF('Specifikacija troška'!A80&lt;&gt;"",'Specifikacija troška'!#REF!,"")</f>
        <v/>
      </c>
      <c r="AC71" s="23" t="str">
        <f>IF('Specifikacija troška'!A80&lt;&gt;"",'Specifikacija troška'!#REF!,"")</f>
        <v/>
      </c>
      <c r="AD71" s="54" t="str">
        <f>IF('Specifikacija troška'!A80&lt;&gt;"",'Specifikacija troška'!#REF!,"")</f>
        <v/>
      </c>
      <c r="AE71" s="54" t="str">
        <f>IF('Specifikacija troška'!A80&lt;&gt;"",'Specifikacija troška'!E80,"")</f>
        <v/>
      </c>
      <c r="AF71" s="23" t="str">
        <f>IF('Specifikacija troška'!A80&lt;&gt;"",'Specifikacija troška'!C80,"")</f>
        <v/>
      </c>
      <c r="AG71" s="23" t="str">
        <f>IF('Specifikacija troška'!A80&lt;&gt;"",'Specifikacija troška'!F80,"")</f>
        <v/>
      </c>
      <c r="AH71" s="23"/>
      <c r="AI71" s="23"/>
      <c r="AJ71" s="23"/>
      <c r="AK71" s="23"/>
      <c r="AL71" s="23"/>
      <c r="AM71" s="23"/>
    </row>
    <row r="72" spans="1:39">
      <c r="A72" s="23" t="str">
        <f>IF('Specifikacija troška'!A81&lt;&gt;"",'Specifikacija troška'!A81,"")</f>
        <v/>
      </c>
      <c r="B72" s="23" t="str">
        <f>IF('Specifikacija troška'!A81&lt;&gt;"",CONCATENATE('A. Opći podaci'!$E$31,"/",'Specifikacija troška'!A81),"")</f>
        <v/>
      </c>
      <c r="C72" s="23" t="str">
        <f>IF('Specifikacija troška'!A81&lt;&gt;"",'A. Opći podaci'!$E$31,"")</f>
        <v/>
      </c>
      <c r="D72" s="23" t="str">
        <f>IF('Specifikacija troška'!A81&lt;&gt;"",LEFT('A. Opći podaci'!#REF!,LEN('A. Opći podaci'!#REF!)-1),"")</f>
        <v/>
      </c>
      <c r="E72" s="23" t="str">
        <f>IF('Specifikacija troška'!A81&lt;&gt;"",RIGHT('A. Opći podaci'!#REF!,1),"")</f>
        <v/>
      </c>
      <c r="F72" s="23" t="str">
        <f>IF('Specifikacija troška'!A81&lt;&gt;"",'A. Opći podaci'!$A$7,"")</f>
        <v/>
      </c>
      <c r="G72" s="23" t="str">
        <f>IF('Specifikacija troška'!A81&lt;&gt;"",'A. Opći podaci'!#REF!,"")</f>
        <v/>
      </c>
      <c r="H72" s="23" t="str">
        <f>IF('Specifikacija troška'!A81&lt;&gt;"",'A. Opći podaci'!#REF!,"")</f>
        <v/>
      </c>
      <c r="I72" s="23" t="str">
        <f>IF('Specifikacija troška'!A81&lt;&gt;"",'A. Opći podaci'!#REF!,"")</f>
        <v/>
      </c>
      <c r="J72" s="23" t="str">
        <f>IF('Specifikacija troška'!A81&lt;&gt;"",'A. Opći podaci'!#REF!,"")</f>
        <v/>
      </c>
      <c r="K72" s="23" t="str">
        <f>IF('Specifikacija troška'!A81&lt;&gt;"",'A. Opći podaci'!$A$19,"")</f>
        <v/>
      </c>
      <c r="L72" s="23" t="str">
        <f>IF('Specifikacija troška'!A81&lt;&gt;"",'A. Opći podaci'!$C$19,"")</f>
        <v/>
      </c>
      <c r="M72" s="23" t="str">
        <f>IF('Specifikacija troška'!A81&lt;&gt;"",'A. Opći podaci'!$A$11,"")</f>
        <v/>
      </c>
      <c r="N72" s="23" t="str">
        <f>IF('Specifikacija troška'!A81&lt;&gt;"",'A. Opći podaci'!$K$19,"")</f>
        <v/>
      </c>
      <c r="O72" s="23" t="str">
        <f>IF('Specifikacija troška'!A81&lt;&gt;"",'A. Opći podaci'!$I$19,"")</f>
        <v/>
      </c>
      <c r="P72" s="23" t="str">
        <f>IF('Specifikacija troška'!A81&lt;&gt;"",'C. Plan rada'!#REF!,"")</f>
        <v/>
      </c>
      <c r="Q72" s="23" t="str">
        <f>IF('Specifikacija troška'!A81&lt;&gt;"",'C. Plan rada'!#REF!,"")</f>
        <v/>
      </c>
      <c r="R72" s="23" t="str">
        <f>IF('Specifikacija troška'!A81&lt;&gt;"",'C. Plan rada'!#REF!,"")</f>
        <v/>
      </c>
      <c r="S72" s="23" t="str">
        <f>IF('Specifikacija troška'!A81&lt;&gt;"",'C. Plan rada'!$F$14,"")</f>
        <v/>
      </c>
      <c r="T72" s="23"/>
      <c r="U72" s="23"/>
      <c r="V72" s="23"/>
      <c r="W72" s="23"/>
      <c r="X72" s="23"/>
      <c r="Y72" s="23" t="str">
        <f>IF('Specifikacija troška'!A81&lt;&gt;"",'C. Plan rada'!$F$16,"")</f>
        <v/>
      </c>
      <c r="Z72" s="23" t="str">
        <f>IF('Specifikacija troška'!A81&lt;&gt;"",'A. Opći podaci'!$A$31,"")</f>
        <v/>
      </c>
      <c r="AA72" s="23" t="str">
        <f>IF('Specifikacija troška'!A81&lt;&gt;"",'Specifikacija troška'!B81,"")</f>
        <v/>
      </c>
      <c r="AB72" s="23" t="str">
        <f>IF('Specifikacija troška'!A81&lt;&gt;"",'Specifikacija troška'!#REF!,"")</f>
        <v/>
      </c>
      <c r="AC72" s="23" t="str">
        <f>IF('Specifikacija troška'!A81&lt;&gt;"",'Specifikacija troška'!#REF!,"")</f>
        <v/>
      </c>
      <c r="AD72" s="54" t="str">
        <f>IF('Specifikacija troška'!A81&lt;&gt;"",'Specifikacija troška'!#REF!,"")</f>
        <v/>
      </c>
      <c r="AE72" s="54" t="str">
        <f>IF('Specifikacija troška'!A81&lt;&gt;"",'Specifikacija troška'!E81,"")</f>
        <v/>
      </c>
      <c r="AF72" s="23" t="str">
        <f>IF('Specifikacija troška'!A81&lt;&gt;"",'Specifikacija troška'!C81,"")</f>
        <v/>
      </c>
      <c r="AG72" s="23" t="str">
        <f>IF('Specifikacija troška'!A81&lt;&gt;"",'Specifikacija troška'!F81,"")</f>
        <v/>
      </c>
      <c r="AH72" s="23"/>
      <c r="AI72" s="23"/>
      <c r="AJ72" s="23"/>
      <c r="AK72" s="23"/>
      <c r="AL72" s="23"/>
      <c r="AM72" s="23"/>
    </row>
    <row r="73" spans="1:39">
      <c r="A73" s="23" t="str">
        <f>IF('Specifikacija troška'!A82&lt;&gt;"",'Specifikacija troška'!A82,"")</f>
        <v/>
      </c>
      <c r="B73" s="23" t="str">
        <f>IF('Specifikacija troška'!A82&lt;&gt;"",CONCATENATE('A. Opći podaci'!$E$31,"/",'Specifikacija troška'!A82),"")</f>
        <v/>
      </c>
      <c r="C73" s="23" t="str">
        <f>IF('Specifikacija troška'!A82&lt;&gt;"",'A. Opći podaci'!$E$31,"")</f>
        <v/>
      </c>
      <c r="D73" s="23" t="str">
        <f>IF('Specifikacija troška'!A82&lt;&gt;"",LEFT('A. Opći podaci'!#REF!,LEN('A. Opći podaci'!#REF!)-1),"")</f>
        <v/>
      </c>
      <c r="E73" s="23" t="str">
        <f>IF('Specifikacija troška'!A82&lt;&gt;"",RIGHT('A. Opći podaci'!#REF!,1),"")</f>
        <v/>
      </c>
      <c r="F73" s="23" t="str">
        <f>IF('Specifikacija troška'!A82&lt;&gt;"",'A. Opći podaci'!$A$7,"")</f>
        <v/>
      </c>
      <c r="G73" s="23" t="str">
        <f>IF('Specifikacija troška'!A82&lt;&gt;"",'A. Opći podaci'!#REF!,"")</f>
        <v/>
      </c>
      <c r="H73" s="23" t="str">
        <f>IF('Specifikacija troška'!A82&lt;&gt;"",'A. Opći podaci'!#REF!,"")</f>
        <v/>
      </c>
      <c r="I73" s="23" t="str">
        <f>IF('Specifikacija troška'!A82&lt;&gt;"",'A. Opći podaci'!#REF!,"")</f>
        <v/>
      </c>
      <c r="J73" s="23" t="str">
        <f>IF('Specifikacija troška'!A82&lt;&gt;"",'A. Opći podaci'!#REF!,"")</f>
        <v/>
      </c>
      <c r="K73" s="23" t="str">
        <f>IF('Specifikacija troška'!A82&lt;&gt;"",'A. Opći podaci'!$A$19,"")</f>
        <v/>
      </c>
      <c r="L73" s="23" t="str">
        <f>IF('Specifikacija troška'!A82&lt;&gt;"",'A. Opći podaci'!$C$19,"")</f>
        <v/>
      </c>
      <c r="M73" s="23" t="str">
        <f>IF('Specifikacija troška'!A82&lt;&gt;"",'A. Opći podaci'!$A$11,"")</f>
        <v/>
      </c>
      <c r="N73" s="23" t="str">
        <f>IF('Specifikacija troška'!A82&lt;&gt;"",'A. Opći podaci'!$K$19,"")</f>
        <v/>
      </c>
      <c r="O73" s="23" t="str">
        <f>IF('Specifikacija troška'!A82&lt;&gt;"",'A. Opći podaci'!$I$19,"")</f>
        <v/>
      </c>
      <c r="P73" s="23" t="str">
        <f>IF('Specifikacija troška'!A82&lt;&gt;"",'C. Plan rada'!#REF!,"")</f>
        <v/>
      </c>
      <c r="Q73" s="23" t="str">
        <f>IF('Specifikacija troška'!A82&lt;&gt;"",'C. Plan rada'!#REF!,"")</f>
        <v/>
      </c>
      <c r="R73" s="23" t="str">
        <f>IF('Specifikacija troška'!A82&lt;&gt;"",'C. Plan rada'!#REF!,"")</f>
        <v/>
      </c>
      <c r="S73" s="23" t="str">
        <f>IF('Specifikacija troška'!A82&lt;&gt;"",'C. Plan rada'!$F$14,"")</f>
        <v/>
      </c>
      <c r="T73" s="23"/>
      <c r="U73" s="23"/>
      <c r="V73" s="23"/>
      <c r="W73" s="23"/>
      <c r="X73" s="23"/>
      <c r="Y73" s="23" t="str">
        <f>IF('Specifikacija troška'!A82&lt;&gt;"",'C. Plan rada'!$F$16,"")</f>
        <v/>
      </c>
      <c r="Z73" s="23" t="str">
        <f>IF('Specifikacija troška'!A82&lt;&gt;"",'A. Opći podaci'!$A$31,"")</f>
        <v/>
      </c>
      <c r="AA73" s="23" t="str">
        <f>IF('Specifikacija troška'!A82&lt;&gt;"",'Specifikacija troška'!B82,"")</f>
        <v/>
      </c>
      <c r="AB73" s="23" t="str">
        <f>IF('Specifikacija troška'!A82&lt;&gt;"",'Specifikacija troška'!#REF!,"")</f>
        <v/>
      </c>
      <c r="AC73" s="23" t="str">
        <f>IF('Specifikacija troška'!A82&lt;&gt;"",'Specifikacija troška'!#REF!,"")</f>
        <v/>
      </c>
      <c r="AD73" s="54" t="str">
        <f>IF('Specifikacija troška'!A82&lt;&gt;"",'Specifikacija troška'!#REF!,"")</f>
        <v/>
      </c>
      <c r="AE73" s="54" t="str">
        <f>IF('Specifikacija troška'!A82&lt;&gt;"",'Specifikacija troška'!E82,"")</f>
        <v/>
      </c>
      <c r="AF73" s="23" t="str">
        <f>IF('Specifikacija troška'!A82&lt;&gt;"",'Specifikacija troška'!C82,"")</f>
        <v/>
      </c>
      <c r="AG73" s="23" t="str">
        <f>IF('Specifikacija troška'!A82&lt;&gt;"",'Specifikacija troška'!F82,"")</f>
        <v/>
      </c>
      <c r="AH73" s="23"/>
      <c r="AI73" s="23"/>
      <c r="AJ73" s="23"/>
      <c r="AK73" s="23"/>
      <c r="AL73" s="23"/>
      <c r="AM73" s="23"/>
    </row>
    <row r="74" spans="1:39">
      <c r="A74" s="23" t="str">
        <f>IF('Specifikacija troška'!A83&lt;&gt;"",'Specifikacija troška'!A83,"")</f>
        <v/>
      </c>
      <c r="B74" s="23" t="str">
        <f>IF('Specifikacija troška'!A83&lt;&gt;"",CONCATENATE('A. Opći podaci'!$E$31,"/",'Specifikacija troška'!A83),"")</f>
        <v/>
      </c>
      <c r="C74" s="23" t="str">
        <f>IF('Specifikacija troška'!A83&lt;&gt;"",'A. Opći podaci'!$E$31,"")</f>
        <v/>
      </c>
      <c r="D74" s="23" t="str">
        <f>IF('Specifikacija troška'!A83&lt;&gt;"",LEFT('A. Opći podaci'!#REF!,LEN('A. Opći podaci'!#REF!)-1),"")</f>
        <v/>
      </c>
      <c r="E74" s="23" t="str">
        <f>IF('Specifikacija troška'!A83&lt;&gt;"",RIGHT('A. Opći podaci'!#REF!,1),"")</f>
        <v/>
      </c>
      <c r="F74" s="23" t="str">
        <f>IF('Specifikacija troška'!A83&lt;&gt;"",'A. Opći podaci'!$A$7,"")</f>
        <v/>
      </c>
      <c r="G74" s="23" t="str">
        <f>IF('Specifikacija troška'!A83&lt;&gt;"",'A. Opći podaci'!#REF!,"")</f>
        <v/>
      </c>
      <c r="H74" s="23" t="str">
        <f>IF('Specifikacija troška'!A83&lt;&gt;"",'A. Opći podaci'!#REF!,"")</f>
        <v/>
      </c>
      <c r="I74" s="23" t="str">
        <f>IF('Specifikacija troška'!A83&lt;&gt;"",'A. Opći podaci'!#REF!,"")</f>
        <v/>
      </c>
      <c r="J74" s="23" t="str">
        <f>IF('Specifikacija troška'!A83&lt;&gt;"",'A. Opći podaci'!#REF!,"")</f>
        <v/>
      </c>
      <c r="K74" s="23" t="str">
        <f>IF('Specifikacija troška'!A83&lt;&gt;"",'A. Opći podaci'!$A$19,"")</f>
        <v/>
      </c>
      <c r="L74" s="23" t="str">
        <f>IF('Specifikacija troška'!A83&lt;&gt;"",'A. Opći podaci'!$C$19,"")</f>
        <v/>
      </c>
      <c r="M74" s="23" t="str">
        <f>IF('Specifikacija troška'!A83&lt;&gt;"",'A. Opći podaci'!$A$11,"")</f>
        <v/>
      </c>
      <c r="N74" s="23" t="str">
        <f>IF('Specifikacija troška'!A83&lt;&gt;"",'A. Opći podaci'!$K$19,"")</f>
        <v/>
      </c>
      <c r="O74" s="23" t="str">
        <f>IF('Specifikacija troška'!A83&lt;&gt;"",'A. Opći podaci'!$I$19,"")</f>
        <v/>
      </c>
      <c r="P74" s="23" t="str">
        <f>IF('Specifikacija troška'!A83&lt;&gt;"",'C. Plan rada'!#REF!,"")</f>
        <v/>
      </c>
      <c r="Q74" s="23" t="str">
        <f>IF('Specifikacija troška'!A83&lt;&gt;"",'C. Plan rada'!#REF!,"")</f>
        <v/>
      </c>
      <c r="R74" s="23" t="str">
        <f>IF('Specifikacija troška'!A83&lt;&gt;"",'C. Plan rada'!#REF!,"")</f>
        <v/>
      </c>
      <c r="S74" s="23" t="str">
        <f>IF('Specifikacija troška'!A83&lt;&gt;"",'C. Plan rada'!$F$14,"")</f>
        <v/>
      </c>
      <c r="T74" s="23"/>
      <c r="U74" s="23"/>
      <c r="V74" s="23"/>
      <c r="W74" s="23"/>
      <c r="X74" s="23"/>
      <c r="Y74" s="23" t="str">
        <f>IF('Specifikacija troška'!A83&lt;&gt;"",'C. Plan rada'!$F$16,"")</f>
        <v/>
      </c>
      <c r="Z74" s="23" t="str">
        <f>IF('Specifikacija troška'!A83&lt;&gt;"",'A. Opći podaci'!$A$31,"")</f>
        <v/>
      </c>
      <c r="AA74" s="23" t="str">
        <f>IF('Specifikacija troška'!A83&lt;&gt;"",'Specifikacija troška'!B83,"")</f>
        <v/>
      </c>
      <c r="AB74" s="23" t="str">
        <f>IF('Specifikacija troška'!A83&lt;&gt;"",'Specifikacija troška'!#REF!,"")</f>
        <v/>
      </c>
      <c r="AC74" s="23" t="str">
        <f>IF('Specifikacija troška'!A83&lt;&gt;"",'Specifikacija troška'!#REF!,"")</f>
        <v/>
      </c>
      <c r="AD74" s="54" t="str">
        <f>IF('Specifikacija troška'!A83&lt;&gt;"",'Specifikacija troška'!#REF!,"")</f>
        <v/>
      </c>
      <c r="AE74" s="54" t="str">
        <f>IF('Specifikacija troška'!A83&lt;&gt;"",'Specifikacija troška'!E83,"")</f>
        <v/>
      </c>
      <c r="AF74" s="23" t="str">
        <f>IF('Specifikacija troška'!A83&lt;&gt;"",'Specifikacija troška'!C83,"")</f>
        <v/>
      </c>
      <c r="AG74" s="23" t="str">
        <f>IF('Specifikacija troška'!A83&lt;&gt;"",'Specifikacija troška'!F83,"")</f>
        <v/>
      </c>
      <c r="AH74" s="23"/>
      <c r="AI74" s="23"/>
      <c r="AJ74" s="23"/>
      <c r="AK74" s="23"/>
      <c r="AL74" s="23"/>
      <c r="AM74" s="23"/>
    </row>
    <row r="75" spans="1:39">
      <c r="A75" s="23" t="str">
        <f>IF('Specifikacija troška'!A84&lt;&gt;"",'Specifikacija troška'!A84,"")</f>
        <v/>
      </c>
      <c r="B75" s="23" t="str">
        <f>IF('Specifikacija troška'!A84&lt;&gt;"",CONCATENATE('A. Opći podaci'!$E$31,"/",'Specifikacija troška'!A84),"")</f>
        <v/>
      </c>
      <c r="C75" s="23" t="str">
        <f>IF('Specifikacija troška'!A84&lt;&gt;"",'A. Opći podaci'!$E$31,"")</f>
        <v/>
      </c>
      <c r="D75" s="23" t="str">
        <f>IF('Specifikacija troška'!A84&lt;&gt;"",LEFT('A. Opći podaci'!#REF!,LEN('A. Opći podaci'!#REF!)-1),"")</f>
        <v/>
      </c>
      <c r="E75" s="23" t="str">
        <f>IF('Specifikacija troška'!A84&lt;&gt;"",RIGHT('A. Opći podaci'!#REF!,1),"")</f>
        <v/>
      </c>
      <c r="F75" s="23" t="str">
        <f>IF('Specifikacija troška'!A84&lt;&gt;"",'A. Opći podaci'!$A$7,"")</f>
        <v/>
      </c>
      <c r="G75" s="23" t="str">
        <f>IF('Specifikacija troška'!A84&lt;&gt;"",'A. Opći podaci'!#REF!,"")</f>
        <v/>
      </c>
      <c r="H75" s="23" t="str">
        <f>IF('Specifikacija troška'!A84&lt;&gt;"",'A. Opći podaci'!#REF!,"")</f>
        <v/>
      </c>
      <c r="I75" s="23" t="str">
        <f>IF('Specifikacija troška'!A84&lt;&gt;"",'A. Opći podaci'!#REF!,"")</f>
        <v/>
      </c>
      <c r="J75" s="23" t="str">
        <f>IF('Specifikacija troška'!A84&lt;&gt;"",'A. Opći podaci'!#REF!,"")</f>
        <v/>
      </c>
      <c r="K75" s="23" t="str">
        <f>IF('Specifikacija troška'!A84&lt;&gt;"",'A. Opći podaci'!$A$19,"")</f>
        <v/>
      </c>
      <c r="L75" s="23" t="str">
        <f>IF('Specifikacija troška'!A84&lt;&gt;"",'A. Opći podaci'!$C$19,"")</f>
        <v/>
      </c>
      <c r="M75" s="23" t="str">
        <f>IF('Specifikacija troška'!A84&lt;&gt;"",'A. Opći podaci'!$A$11,"")</f>
        <v/>
      </c>
      <c r="N75" s="23" t="str">
        <f>IF('Specifikacija troška'!A84&lt;&gt;"",'A. Opći podaci'!$K$19,"")</f>
        <v/>
      </c>
      <c r="O75" s="23" t="str">
        <f>IF('Specifikacija troška'!A84&lt;&gt;"",'A. Opći podaci'!$I$19,"")</f>
        <v/>
      </c>
      <c r="P75" s="23" t="str">
        <f>IF('Specifikacija troška'!A84&lt;&gt;"",'C. Plan rada'!#REF!,"")</f>
        <v/>
      </c>
      <c r="Q75" s="23" t="str">
        <f>IF('Specifikacija troška'!A84&lt;&gt;"",'C. Plan rada'!#REF!,"")</f>
        <v/>
      </c>
      <c r="R75" s="23" t="str">
        <f>IF('Specifikacija troška'!A84&lt;&gt;"",'C. Plan rada'!#REF!,"")</f>
        <v/>
      </c>
      <c r="S75" s="23" t="str">
        <f>IF('Specifikacija troška'!A84&lt;&gt;"",'C. Plan rada'!$F$14,"")</f>
        <v/>
      </c>
      <c r="T75" s="23"/>
      <c r="U75" s="23"/>
      <c r="V75" s="23"/>
      <c r="W75" s="23"/>
      <c r="X75" s="23"/>
      <c r="Y75" s="23" t="str">
        <f>IF('Specifikacija troška'!A84&lt;&gt;"",'C. Plan rada'!$F$16,"")</f>
        <v/>
      </c>
      <c r="Z75" s="23" t="str">
        <f>IF('Specifikacija troška'!A84&lt;&gt;"",'A. Opći podaci'!$A$31,"")</f>
        <v/>
      </c>
      <c r="AA75" s="23" t="str">
        <f>IF('Specifikacija troška'!A84&lt;&gt;"",'Specifikacija troška'!B84,"")</f>
        <v/>
      </c>
      <c r="AB75" s="23" t="str">
        <f>IF('Specifikacija troška'!A84&lt;&gt;"",'Specifikacija troška'!#REF!,"")</f>
        <v/>
      </c>
      <c r="AC75" s="23" t="str">
        <f>IF('Specifikacija troška'!A84&lt;&gt;"",'Specifikacija troška'!#REF!,"")</f>
        <v/>
      </c>
      <c r="AD75" s="54" t="str">
        <f>IF('Specifikacija troška'!A84&lt;&gt;"",'Specifikacija troška'!#REF!,"")</f>
        <v/>
      </c>
      <c r="AE75" s="54" t="str">
        <f>IF('Specifikacija troška'!A84&lt;&gt;"",'Specifikacija troška'!E84,"")</f>
        <v/>
      </c>
      <c r="AF75" s="23" t="str">
        <f>IF('Specifikacija troška'!A84&lt;&gt;"",'Specifikacija troška'!C84,"")</f>
        <v/>
      </c>
      <c r="AG75" s="23" t="str">
        <f>IF('Specifikacija troška'!A84&lt;&gt;"",'Specifikacija troška'!F84,"")</f>
        <v/>
      </c>
      <c r="AH75" s="23"/>
      <c r="AI75" s="23"/>
      <c r="AJ75" s="23"/>
      <c r="AK75" s="23"/>
      <c r="AL75" s="23"/>
      <c r="AM75" s="23"/>
    </row>
    <row r="76" spans="1:39">
      <c r="A76" s="23" t="str">
        <f>IF('Specifikacija troška'!A85&lt;&gt;"",'Specifikacija troška'!A85,"")</f>
        <v/>
      </c>
      <c r="B76" s="23" t="str">
        <f>IF('Specifikacija troška'!A85&lt;&gt;"",CONCATENATE('A. Opći podaci'!$E$31,"/",'Specifikacija troška'!A85),"")</f>
        <v/>
      </c>
      <c r="C76" s="23" t="str">
        <f>IF('Specifikacija troška'!A85&lt;&gt;"",'A. Opći podaci'!$E$31,"")</f>
        <v/>
      </c>
      <c r="D76" s="23" t="str">
        <f>IF('Specifikacija troška'!A85&lt;&gt;"",LEFT('A. Opći podaci'!#REF!,LEN('A. Opći podaci'!#REF!)-1),"")</f>
        <v/>
      </c>
      <c r="E76" s="23" t="str">
        <f>IF('Specifikacija troška'!A85&lt;&gt;"",RIGHT('A. Opći podaci'!#REF!,1),"")</f>
        <v/>
      </c>
      <c r="F76" s="23" t="str">
        <f>IF('Specifikacija troška'!A85&lt;&gt;"",'A. Opći podaci'!$A$7,"")</f>
        <v/>
      </c>
      <c r="G76" s="23" t="str">
        <f>IF('Specifikacija troška'!A85&lt;&gt;"",'A. Opći podaci'!#REF!,"")</f>
        <v/>
      </c>
      <c r="H76" s="23" t="str">
        <f>IF('Specifikacija troška'!A85&lt;&gt;"",'A. Opći podaci'!#REF!,"")</f>
        <v/>
      </c>
      <c r="I76" s="23" t="str">
        <f>IF('Specifikacija troška'!A85&lt;&gt;"",'A. Opći podaci'!#REF!,"")</f>
        <v/>
      </c>
      <c r="J76" s="23" t="str">
        <f>IF('Specifikacija troška'!A85&lt;&gt;"",'A. Opći podaci'!#REF!,"")</f>
        <v/>
      </c>
      <c r="K76" s="23" t="str">
        <f>IF('Specifikacija troška'!A85&lt;&gt;"",'A. Opći podaci'!$A$19,"")</f>
        <v/>
      </c>
      <c r="L76" s="23" t="str">
        <f>IF('Specifikacija troška'!A85&lt;&gt;"",'A. Opći podaci'!$C$19,"")</f>
        <v/>
      </c>
      <c r="M76" s="23" t="str">
        <f>IF('Specifikacija troška'!A85&lt;&gt;"",'A. Opći podaci'!$A$11,"")</f>
        <v/>
      </c>
      <c r="N76" s="23" t="str">
        <f>IF('Specifikacija troška'!A85&lt;&gt;"",'A. Opći podaci'!$K$19,"")</f>
        <v/>
      </c>
      <c r="O76" s="23" t="str">
        <f>IF('Specifikacija troška'!A85&lt;&gt;"",'A. Opći podaci'!$I$19,"")</f>
        <v/>
      </c>
      <c r="P76" s="23" t="str">
        <f>IF('Specifikacija troška'!A85&lt;&gt;"",'C. Plan rada'!#REF!,"")</f>
        <v/>
      </c>
      <c r="Q76" s="23" t="str">
        <f>IF('Specifikacija troška'!A85&lt;&gt;"",'C. Plan rada'!#REF!,"")</f>
        <v/>
      </c>
      <c r="R76" s="23" t="str">
        <f>IF('Specifikacija troška'!A85&lt;&gt;"",'C. Plan rada'!#REF!,"")</f>
        <v/>
      </c>
      <c r="S76" s="23" t="str">
        <f>IF('Specifikacija troška'!A85&lt;&gt;"",'C. Plan rada'!$F$14,"")</f>
        <v/>
      </c>
      <c r="T76" s="23"/>
      <c r="U76" s="23"/>
      <c r="V76" s="23"/>
      <c r="W76" s="23"/>
      <c r="X76" s="23"/>
      <c r="Y76" s="23" t="str">
        <f>IF('Specifikacija troška'!A85&lt;&gt;"",'C. Plan rada'!$F$16,"")</f>
        <v/>
      </c>
      <c r="Z76" s="23" t="str">
        <f>IF('Specifikacija troška'!A85&lt;&gt;"",'A. Opći podaci'!$A$31,"")</f>
        <v/>
      </c>
      <c r="AA76" s="23" t="str">
        <f>IF('Specifikacija troška'!A85&lt;&gt;"",'Specifikacija troška'!B85,"")</f>
        <v/>
      </c>
      <c r="AB76" s="23" t="str">
        <f>IF('Specifikacija troška'!A85&lt;&gt;"",'Specifikacija troška'!#REF!,"")</f>
        <v/>
      </c>
      <c r="AC76" s="23" t="str">
        <f>IF('Specifikacija troška'!A85&lt;&gt;"",'Specifikacija troška'!#REF!,"")</f>
        <v/>
      </c>
      <c r="AD76" s="54" t="str">
        <f>IF('Specifikacija troška'!A85&lt;&gt;"",'Specifikacija troška'!#REF!,"")</f>
        <v/>
      </c>
      <c r="AE76" s="54" t="str">
        <f>IF('Specifikacija troška'!A85&lt;&gt;"",'Specifikacija troška'!E85,"")</f>
        <v/>
      </c>
      <c r="AF76" s="23" t="str">
        <f>IF('Specifikacija troška'!A85&lt;&gt;"",'Specifikacija troška'!C85,"")</f>
        <v/>
      </c>
      <c r="AG76" s="23" t="str">
        <f>IF('Specifikacija troška'!A85&lt;&gt;"",'Specifikacija troška'!F85,"")</f>
        <v/>
      </c>
      <c r="AH76" s="23"/>
      <c r="AI76" s="23"/>
      <c r="AJ76" s="23"/>
      <c r="AK76" s="23"/>
      <c r="AL76" s="23"/>
      <c r="AM76" s="23"/>
    </row>
    <row r="77" spans="1:39">
      <c r="A77" s="23" t="str">
        <f>IF('Specifikacija troška'!A86&lt;&gt;"",'Specifikacija troška'!A86,"")</f>
        <v/>
      </c>
      <c r="B77" s="23" t="str">
        <f>IF('Specifikacija troška'!A86&lt;&gt;"",CONCATENATE('A. Opći podaci'!$E$31,"/",'Specifikacija troška'!A86),"")</f>
        <v/>
      </c>
      <c r="C77" s="23" t="str">
        <f>IF('Specifikacija troška'!A86&lt;&gt;"",'A. Opći podaci'!$E$31,"")</f>
        <v/>
      </c>
      <c r="D77" s="23" t="str">
        <f>IF('Specifikacija troška'!A86&lt;&gt;"",LEFT('A. Opći podaci'!#REF!,LEN('A. Opći podaci'!#REF!)-1),"")</f>
        <v/>
      </c>
      <c r="E77" s="23" t="str">
        <f>IF('Specifikacija troška'!A86&lt;&gt;"",RIGHT('A. Opći podaci'!#REF!,1),"")</f>
        <v/>
      </c>
      <c r="F77" s="23" t="str">
        <f>IF('Specifikacija troška'!A86&lt;&gt;"",'A. Opći podaci'!$A$7,"")</f>
        <v/>
      </c>
      <c r="G77" s="23" t="str">
        <f>IF('Specifikacija troška'!A86&lt;&gt;"",'A. Opći podaci'!#REF!,"")</f>
        <v/>
      </c>
      <c r="H77" s="23" t="str">
        <f>IF('Specifikacija troška'!A86&lt;&gt;"",'A. Opći podaci'!#REF!,"")</f>
        <v/>
      </c>
      <c r="I77" s="23" t="str">
        <f>IF('Specifikacija troška'!A86&lt;&gt;"",'A. Opći podaci'!#REF!,"")</f>
        <v/>
      </c>
      <c r="J77" s="23" t="str">
        <f>IF('Specifikacija troška'!A86&lt;&gt;"",'A. Opći podaci'!#REF!,"")</f>
        <v/>
      </c>
      <c r="K77" s="23" t="str">
        <f>IF('Specifikacija troška'!A86&lt;&gt;"",'A. Opći podaci'!$A$19,"")</f>
        <v/>
      </c>
      <c r="L77" s="23" t="str">
        <f>IF('Specifikacija troška'!A86&lt;&gt;"",'A. Opći podaci'!$C$19,"")</f>
        <v/>
      </c>
      <c r="M77" s="23" t="str">
        <f>IF('Specifikacija troška'!A86&lt;&gt;"",'A. Opći podaci'!$A$11,"")</f>
        <v/>
      </c>
      <c r="N77" s="23" t="str">
        <f>IF('Specifikacija troška'!A86&lt;&gt;"",'A. Opći podaci'!$K$19,"")</f>
        <v/>
      </c>
      <c r="O77" s="23" t="str">
        <f>IF('Specifikacija troška'!A86&lt;&gt;"",'A. Opći podaci'!$I$19,"")</f>
        <v/>
      </c>
      <c r="P77" s="23" t="str">
        <f>IF('Specifikacija troška'!A86&lt;&gt;"",'C. Plan rada'!#REF!,"")</f>
        <v/>
      </c>
      <c r="Q77" s="23" t="str">
        <f>IF('Specifikacija troška'!A86&lt;&gt;"",'C. Plan rada'!#REF!,"")</f>
        <v/>
      </c>
      <c r="R77" s="23" t="str">
        <f>IF('Specifikacija troška'!A86&lt;&gt;"",'C. Plan rada'!#REF!,"")</f>
        <v/>
      </c>
      <c r="S77" s="23" t="str">
        <f>IF('Specifikacija troška'!A86&lt;&gt;"",'C. Plan rada'!$F$14,"")</f>
        <v/>
      </c>
      <c r="T77" s="23"/>
      <c r="U77" s="23"/>
      <c r="V77" s="23"/>
      <c r="W77" s="23"/>
      <c r="X77" s="23"/>
      <c r="Y77" s="23" t="str">
        <f>IF('Specifikacija troška'!A86&lt;&gt;"",'C. Plan rada'!$F$16,"")</f>
        <v/>
      </c>
      <c r="Z77" s="23" t="str">
        <f>IF('Specifikacija troška'!A86&lt;&gt;"",'A. Opći podaci'!$A$31,"")</f>
        <v/>
      </c>
      <c r="AA77" s="23" t="str">
        <f>IF('Specifikacija troška'!A86&lt;&gt;"",'Specifikacija troška'!B86,"")</f>
        <v/>
      </c>
      <c r="AB77" s="23" t="str">
        <f>IF('Specifikacija troška'!A86&lt;&gt;"",'Specifikacija troška'!#REF!,"")</f>
        <v/>
      </c>
      <c r="AC77" s="23" t="str">
        <f>IF('Specifikacija troška'!A86&lt;&gt;"",'Specifikacija troška'!#REF!,"")</f>
        <v/>
      </c>
      <c r="AD77" s="54" t="str">
        <f>IF('Specifikacija troška'!A86&lt;&gt;"",'Specifikacija troška'!#REF!,"")</f>
        <v/>
      </c>
      <c r="AE77" s="54" t="str">
        <f>IF('Specifikacija troška'!A86&lt;&gt;"",'Specifikacija troška'!E86,"")</f>
        <v/>
      </c>
      <c r="AF77" s="23" t="str">
        <f>IF('Specifikacija troška'!A86&lt;&gt;"",'Specifikacija troška'!C86,"")</f>
        <v/>
      </c>
      <c r="AG77" s="23" t="str">
        <f>IF('Specifikacija troška'!A86&lt;&gt;"",'Specifikacija troška'!F86,"")</f>
        <v/>
      </c>
      <c r="AH77" s="23"/>
      <c r="AI77" s="23"/>
      <c r="AJ77" s="23"/>
      <c r="AK77" s="23"/>
      <c r="AL77" s="23"/>
      <c r="AM77" s="23"/>
    </row>
    <row r="78" spans="1:39">
      <c r="A78" s="23" t="str">
        <f>IF('Specifikacija troška'!A87&lt;&gt;"",'Specifikacija troška'!A87,"")</f>
        <v/>
      </c>
      <c r="B78" s="23" t="str">
        <f>IF('Specifikacija troška'!A87&lt;&gt;"",CONCATENATE('A. Opći podaci'!$E$31,"/",'Specifikacija troška'!A87),"")</f>
        <v/>
      </c>
      <c r="C78" s="23" t="str">
        <f>IF('Specifikacija troška'!A87&lt;&gt;"",'A. Opći podaci'!$E$31,"")</f>
        <v/>
      </c>
      <c r="D78" s="23" t="str">
        <f>IF('Specifikacija troška'!A87&lt;&gt;"",LEFT('A. Opći podaci'!#REF!,LEN('A. Opći podaci'!#REF!)-1),"")</f>
        <v/>
      </c>
      <c r="E78" s="23" t="str">
        <f>IF('Specifikacija troška'!A87&lt;&gt;"",RIGHT('A. Opći podaci'!#REF!,1),"")</f>
        <v/>
      </c>
      <c r="F78" s="23" t="str">
        <f>IF('Specifikacija troška'!A87&lt;&gt;"",'A. Opći podaci'!$A$7,"")</f>
        <v/>
      </c>
      <c r="G78" s="23" t="str">
        <f>IF('Specifikacija troška'!A87&lt;&gt;"",'A. Opći podaci'!#REF!,"")</f>
        <v/>
      </c>
      <c r="H78" s="23" t="str">
        <f>IF('Specifikacija troška'!A87&lt;&gt;"",'A. Opći podaci'!#REF!,"")</f>
        <v/>
      </c>
      <c r="I78" s="23" t="str">
        <f>IF('Specifikacija troška'!A87&lt;&gt;"",'A. Opći podaci'!#REF!,"")</f>
        <v/>
      </c>
      <c r="J78" s="23" t="str">
        <f>IF('Specifikacija troška'!A87&lt;&gt;"",'A. Opći podaci'!#REF!,"")</f>
        <v/>
      </c>
      <c r="K78" s="23" t="str">
        <f>IF('Specifikacija troška'!A87&lt;&gt;"",'A. Opći podaci'!$A$19,"")</f>
        <v/>
      </c>
      <c r="L78" s="23" t="str">
        <f>IF('Specifikacija troška'!A87&lt;&gt;"",'A. Opći podaci'!$C$19,"")</f>
        <v/>
      </c>
      <c r="M78" s="23" t="str">
        <f>IF('Specifikacija troška'!A87&lt;&gt;"",'A. Opći podaci'!$A$11,"")</f>
        <v/>
      </c>
      <c r="N78" s="23" t="str">
        <f>IF('Specifikacija troška'!A87&lt;&gt;"",'A. Opći podaci'!$K$19,"")</f>
        <v/>
      </c>
      <c r="O78" s="23" t="str">
        <f>IF('Specifikacija troška'!A87&lt;&gt;"",'A. Opći podaci'!$I$19,"")</f>
        <v/>
      </c>
      <c r="P78" s="23" t="str">
        <f>IF('Specifikacija troška'!A87&lt;&gt;"",'C. Plan rada'!#REF!,"")</f>
        <v/>
      </c>
      <c r="Q78" s="23" t="str">
        <f>IF('Specifikacija troška'!A87&lt;&gt;"",'C. Plan rada'!#REF!,"")</f>
        <v/>
      </c>
      <c r="R78" s="23" t="str">
        <f>IF('Specifikacija troška'!A87&lt;&gt;"",'C. Plan rada'!#REF!,"")</f>
        <v/>
      </c>
      <c r="S78" s="23" t="str">
        <f>IF('Specifikacija troška'!A87&lt;&gt;"",'C. Plan rada'!$F$14,"")</f>
        <v/>
      </c>
      <c r="T78" s="23"/>
      <c r="U78" s="23"/>
      <c r="V78" s="23"/>
      <c r="W78" s="23"/>
      <c r="X78" s="23"/>
      <c r="Y78" s="23" t="str">
        <f>IF('Specifikacija troška'!A87&lt;&gt;"",'C. Plan rada'!$F$16,"")</f>
        <v/>
      </c>
      <c r="Z78" s="23" t="str">
        <f>IF('Specifikacija troška'!A87&lt;&gt;"",'A. Opći podaci'!$A$31,"")</f>
        <v/>
      </c>
      <c r="AA78" s="23" t="str">
        <f>IF('Specifikacija troška'!A87&lt;&gt;"",'Specifikacija troška'!B87,"")</f>
        <v/>
      </c>
      <c r="AB78" s="23" t="str">
        <f>IF('Specifikacija troška'!A87&lt;&gt;"",'Specifikacija troška'!#REF!,"")</f>
        <v/>
      </c>
      <c r="AC78" s="23" t="str">
        <f>IF('Specifikacija troška'!A87&lt;&gt;"",'Specifikacija troška'!#REF!,"")</f>
        <v/>
      </c>
      <c r="AD78" s="54" t="str">
        <f>IF('Specifikacija troška'!A87&lt;&gt;"",'Specifikacija troška'!#REF!,"")</f>
        <v/>
      </c>
      <c r="AE78" s="54" t="str">
        <f>IF('Specifikacija troška'!A87&lt;&gt;"",'Specifikacija troška'!E87,"")</f>
        <v/>
      </c>
      <c r="AF78" s="23" t="str">
        <f>IF('Specifikacija troška'!A87&lt;&gt;"",'Specifikacija troška'!C87,"")</f>
        <v/>
      </c>
      <c r="AG78" s="23" t="str">
        <f>IF('Specifikacija troška'!A87&lt;&gt;"",'Specifikacija troška'!F87,"")</f>
        <v/>
      </c>
      <c r="AH78" s="23"/>
      <c r="AI78" s="23"/>
      <c r="AJ78" s="23"/>
      <c r="AK78" s="23"/>
      <c r="AL78" s="23"/>
      <c r="AM78" s="23"/>
    </row>
    <row r="79" spans="1:39">
      <c r="A79" s="23" t="str">
        <f>IF('Specifikacija troška'!A88&lt;&gt;"",'Specifikacija troška'!A88,"")</f>
        <v/>
      </c>
      <c r="B79" s="23" t="str">
        <f>IF('Specifikacija troška'!A88&lt;&gt;"",CONCATENATE('A. Opći podaci'!$E$31,"/",'Specifikacija troška'!A88),"")</f>
        <v/>
      </c>
      <c r="C79" s="23" t="str">
        <f>IF('Specifikacija troška'!A88&lt;&gt;"",'A. Opći podaci'!$E$31,"")</f>
        <v/>
      </c>
      <c r="D79" s="23" t="str">
        <f>IF('Specifikacija troška'!A88&lt;&gt;"",LEFT('A. Opći podaci'!#REF!,LEN('A. Opći podaci'!#REF!)-1),"")</f>
        <v/>
      </c>
      <c r="E79" s="23" t="str">
        <f>IF('Specifikacija troška'!A88&lt;&gt;"",RIGHT('A. Opći podaci'!#REF!,1),"")</f>
        <v/>
      </c>
      <c r="F79" s="23" t="str">
        <f>IF('Specifikacija troška'!A88&lt;&gt;"",'A. Opći podaci'!$A$7,"")</f>
        <v/>
      </c>
      <c r="G79" s="23" t="str">
        <f>IF('Specifikacija troška'!A88&lt;&gt;"",'A. Opći podaci'!#REF!,"")</f>
        <v/>
      </c>
      <c r="H79" s="23" t="str">
        <f>IF('Specifikacija troška'!A88&lt;&gt;"",'A. Opći podaci'!#REF!,"")</f>
        <v/>
      </c>
      <c r="I79" s="23" t="str">
        <f>IF('Specifikacija troška'!A88&lt;&gt;"",'A. Opći podaci'!#REF!,"")</f>
        <v/>
      </c>
      <c r="J79" s="23" t="str">
        <f>IF('Specifikacija troška'!A88&lt;&gt;"",'A. Opći podaci'!#REF!,"")</f>
        <v/>
      </c>
      <c r="K79" s="23" t="str">
        <f>IF('Specifikacija troška'!A88&lt;&gt;"",'A. Opći podaci'!$A$19,"")</f>
        <v/>
      </c>
      <c r="L79" s="23" t="str">
        <f>IF('Specifikacija troška'!A88&lt;&gt;"",'A. Opći podaci'!$C$19,"")</f>
        <v/>
      </c>
      <c r="M79" s="23" t="str">
        <f>IF('Specifikacija troška'!A88&lt;&gt;"",'A. Opći podaci'!$A$11,"")</f>
        <v/>
      </c>
      <c r="N79" s="23" t="str">
        <f>IF('Specifikacija troška'!A88&lt;&gt;"",'A. Opći podaci'!$K$19,"")</f>
        <v/>
      </c>
      <c r="O79" s="23" t="str">
        <f>IF('Specifikacija troška'!A88&lt;&gt;"",'A. Opći podaci'!$I$19,"")</f>
        <v/>
      </c>
      <c r="P79" s="23" t="str">
        <f>IF('Specifikacija troška'!A88&lt;&gt;"",'C. Plan rada'!#REF!,"")</f>
        <v/>
      </c>
      <c r="Q79" s="23" t="str">
        <f>IF('Specifikacija troška'!A88&lt;&gt;"",'C. Plan rada'!#REF!,"")</f>
        <v/>
      </c>
      <c r="R79" s="23" t="str">
        <f>IF('Specifikacija troška'!A88&lt;&gt;"",'C. Plan rada'!#REF!,"")</f>
        <v/>
      </c>
      <c r="S79" s="23" t="str">
        <f>IF('Specifikacija troška'!A88&lt;&gt;"",'C. Plan rada'!$F$14,"")</f>
        <v/>
      </c>
      <c r="T79" s="23"/>
      <c r="U79" s="23"/>
      <c r="V79" s="23"/>
      <c r="W79" s="23"/>
      <c r="X79" s="23"/>
      <c r="Y79" s="23" t="str">
        <f>IF('Specifikacija troška'!A88&lt;&gt;"",'C. Plan rada'!$F$16,"")</f>
        <v/>
      </c>
      <c r="Z79" s="23" t="str">
        <f>IF('Specifikacija troška'!A88&lt;&gt;"",'A. Opći podaci'!$A$31,"")</f>
        <v/>
      </c>
      <c r="AA79" s="23" t="str">
        <f>IF('Specifikacija troška'!A88&lt;&gt;"",'Specifikacija troška'!B88,"")</f>
        <v/>
      </c>
      <c r="AB79" s="23" t="str">
        <f>IF('Specifikacija troška'!A88&lt;&gt;"",'Specifikacija troška'!#REF!,"")</f>
        <v/>
      </c>
      <c r="AC79" s="23" t="str">
        <f>IF('Specifikacija troška'!A88&lt;&gt;"",'Specifikacija troška'!#REF!,"")</f>
        <v/>
      </c>
      <c r="AD79" s="54" t="str">
        <f>IF('Specifikacija troška'!A88&lt;&gt;"",'Specifikacija troška'!#REF!,"")</f>
        <v/>
      </c>
      <c r="AE79" s="54" t="str">
        <f>IF('Specifikacija troška'!A88&lt;&gt;"",'Specifikacija troška'!E88,"")</f>
        <v/>
      </c>
      <c r="AF79" s="23" t="str">
        <f>IF('Specifikacija troška'!A88&lt;&gt;"",'Specifikacija troška'!C88,"")</f>
        <v/>
      </c>
      <c r="AG79" s="23" t="str">
        <f>IF('Specifikacija troška'!A88&lt;&gt;"",'Specifikacija troška'!F88,"")</f>
        <v/>
      </c>
      <c r="AH79" s="23"/>
      <c r="AI79" s="23"/>
      <c r="AJ79" s="23"/>
      <c r="AK79" s="23"/>
      <c r="AL79" s="23"/>
      <c r="AM79" s="23"/>
    </row>
    <row r="80" spans="1:39">
      <c r="A80" s="23" t="str">
        <f>IF('Specifikacija troška'!A89&lt;&gt;"",'Specifikacija troška'!A89,"")</f>
        <v/>
      </c>
      <c r="B80" s="23" t="str">
        <f>IF('Specifikacija troška'!A89&lt;&gt;"",CONCATENATE('A. Opći podaci'!$E$31,"/",'Specifikacija troška'!A89),"")</f>
        <v/>
      </c>
      <c r="C80" s="23" t="str">
        <f>IF('Specifikacija troška'!A89&lt;&gt;"",'A. Opći podaci'!$E$31,"")</f>
        <v/>
      </c>
      <c r="D80" s="23" t="str">
        <f>IF('Specifikacija troška'!A89&lt;&gt;"",LEFT('A. Opći podaci'!#REF!,LEN('A. Opći podaci'!#REF!)-1),"")</f>
        <v/>
      </c>
      <c r="E80" s="23" t="str">
        <f>IF('Specifikacija troška'!A89&lt;&gt;"",RIGHT('A. Opći podaci'!#REF!,1),"")</f>
        <v/>
      </c>
      <c r="F80" s="23" t="str">
        <f>IF('Specifikacija troška'!A89&lt;&gt;"",'A. Opći podaci'!$A$7,"")</f>
        <v/>
      </c>
      <c r="G80" s="23" t="str">
        <f>IF('Specifikacija troška'!A89&lt;&gt;"",'A. Opći podaci'!#REF!,"")</f>
        <v/>
      </c>
      <c r="H80" s="23" t="str">
        <f>IF('Specifikacija troška'!A89&lt;&gt;"",'A. Opći podaci'!#REF!,"")</f>
        <v/>
      </c>
      <c r="I80" s="23" t="str">
        <f>IF('Specifikacija troška'!A89&lt;&gt;"",'A. Opći podaci'!#REF!,"")</f>
        <v/>
      </c>
      <c r="J80" s="23" t="str">
        <f>IF('Specifikacija troška'!A89&lt;&gt;"",'A. Opći podaci'!#REF!,"")</f>
        <v/>
      </c>
      <c r="K80" s="23" t="str">
        <f>IF('Specifikacija troška'!A89&lt;&gt;"",'A. Opći podaci'!$A$19,"")</f>
        <v/>
      </c>
      <c r="L80" s="23" t="str">
        <f>IF('Specifikacija troška'!A89&lt;&gt;"",'A. Opći podaci'!$C$19,"")</f>
        <v/>
      </c>
      <c r="M80" s="23" t="str">
        <f>IF('Specifikacija troška'!A89&lt;&gt;"",'A. Opći podaci'!$A$11,"")</f>
        <v/>
      </c>
      <c r="N80" s="23" t="str">
        <f>IF('Specifikacija troška'!A89&lt;&gt;"",'A. Opći podaci'!$K$19,"")</f>
        <v/>
      </c>
      <c r="O80" s="23" t="str">
        <f>IF('Specifikacija troška'!A89&lt;&gt;"",'A. Opći podaci'!$I$19,"")</f>
        <v/>
      </c>
      <c r="P80" s="23" t="str">
        <f>IF('Specifikacija troška'!A89&lt;&gt;"",'C. Plan rada'!#REF!,"")</f>
        <v/>
      </c>
      <c r="Q80" s="23" t="str">
        <f>IF('Specifikacija troška'!A89&lt;&gt;"",'C. Plan rada'!#REF!,"")</f>
        <v/>
      </c>
      <c r="R80" s="23" t="str">
        <f>IF('Specifikacija troška'!A89&lt;&gt;"",'C. Plan rada'!#REF!,"")</f>
        <v/>
      </c>
      <c r="S80" s="23" t="str">
        <f>IF('Specifikacija troška'!A89&lt;&gt;"",'C. Plan rada'!$F$14,"")</f>
        <v/>
      </c>
      <c r="T80" s="23"/>
      <c r="U80" s="23"/>
      <c r="V80" s="23"/>
      <c r="W80" s="23"/>
      <c r="X80" s="23"/>
      <c r="Y80" s="23" t="str">
        <f>IF('Specifikacija troška'!A89&lt;&gt;"",'C. Plan rada'!$F$16,"")</f>
        <v/>
      </c>
      <c r="Z80" s="23" t="str">
        <f>IF('Specifikacija troška'!A89&lt;&gt;"",'A. Opći podaci'!$A$31,"")</f>
        <v/>
      </c>
      <c r="AA80" s="23" t="str">
        <f>IF('Specifikacija troška'!A89&lt;&gt;"",'Specifikacija troška'!B89,"")</f>
        <v/>
      </c>
      <c r="AB80" s="23" t="str">
        <f>IF('Specifikacija troška'!A89&lt;&gt;"",'Specifikacija troška'!#REF!,"")</f>
        <v/>
      </c>
      <c r="AC80" s="23" t="str">
        <f>IF('Specifikacija troška'!A89&lt;&gt;"",'Specifikacija troška'!#REF!,"")</f>
        <v/>
      </c>
      <c r="AD80" s="54" t="str">
        <f>IF('Specifikacija troška'!A89&lt;&gt;"",'Specifikacija troška'!#REF!,"")</f>
        <v/>
      </c>
      <c r="AE80" s="54" t="str">
        <f>IF('Specifikacija troška'!A89&lt;&gt;"",'Specifikacija troška'!E89,"")</f>
        <v/>
      </c>
      <c r="AF80" s="23" t="str">
        <f>IF('Specifikacija troška'!A89&lt;&gt;"",'Specifikacija troška'!C89,"")</f>
        <v/>
      </c>
      <c r="AG80" s="23" t="str">
        <f>IF('Specifikacija troška'!A89&lt;&gt;"",'Specifikacija troška'!F89,"")</f>
        <v/>
      </c>
      <c r="AH80" s="23"/>
      <c r="AI80" s="23"/>
      <c r="AJ80" s="23"/>
      <c r="AK80" s="23"/>
      <c r="AL80" s="23"/>
      <c r="AM80" s="23"/>
    </row>
    <row r="81" spans="1:39">
      <c r="A81" s="23" t="str">
        <f>IF('Specifikacija troška'!A90&lt;&gt;"",'Specifikacija troška'!A90,"")</f>
        <v/>
      </c>
      <c r="B81" s="23" t="str">
        <f>IF('Specifikacija troška'!A90&lt;&gt;"",CONCATENATE('A. Opći podaci'!$E$31,"/",'Specifikacija troška'!A90),"")</f>
        <v/>
      </c>
      <c r="C81" s="23" t="str">
        <f>IF('Specifikacija troška'!A90&lt;&gt;"",'A. Opći podaci'!$E$31,"")</f>
        <v/>
      </c>
      <c r="D81" s="23" t="str">
        <f>IF('Specifikacija troška'!A90&lt;&gt;"",LEFT('A. Opći podaci'!#REF!,LEN('A. Opći podaci'!#REF!)-1),"")</f>
        <v/>
      </c>
      <c r="E81" s="23" t="str">
        <f>IF('Specifikacija troška'!A90&lt;&gt;"",RIGHT('A. Opći podaci'!#REF!,1),"")</f>
        <v/>
      </c>
      <c r="F81" s="23" t="str">
        <f>IF('Specifikacija troška'!A90&lt;&gt;"",'A. Opći podaci'!$A$7,"")</f>
        <v/>
      </c>
      <c r="G81" s="23" t="str">
        <f>IF('Specifikacija troška'!A90&lt;&gt;"",'A. Opći podaci'!#REF!,"")</f>
        <v/>
      </c>
      <c r="H81" s="23" t="str">
        <f>IF('Specifikacija troška'!A90&lt;&gt;"",'A. Opći podaci'!#REF!,"")</f>
        <v/>
      </c>
      <c r="I81" s="23" t="str">
        <f>IF('Specifikacija troška'!A90&lt;&gt;"",'A. Opći podaci'!#REF!,"")</f>
        <v/>
      </c>
      <c r="J81" s="23" t="str">
        <f>IF('Specifikacija troška'!A90&lt;&gt;"",'A. Opći podaci'!#REF!,"")</f>
        <v/>
      </c>
      <c r="K81" s="23" t="str">
        <f>IF('Specifikacija troška'!A90&lt;&gt;"",'A. Opći podaci'!$A$19,"")</f>
        <v/>
      </c>
      <c r="L81" s="23" t="str">
        <f>IF('Specifikacija troška'!A90&lt;&gt;"",'A. Opći podaci'!$C$19,"")</f>
        <v/>
      </c>
      <c r="M81" s="23" t="str">
        <f>IF('Specifikacija troška'!A90&lt;&gt;"",'A. Opći podaci'!$A$11,"")</f>
        <v/>
      </c>
      <c r="N81" s="23" t="str">
        <f>IF('Specifikacija troška'!A90&lt;&gt;"",'A. Opći podaci'!$K$19,"")</f>
        <v/>
      </c>
      <c r="O81" s="23" t="str">
        <f>IF('Specifikacija troška'!A90&lt;&gt;"",'A. Opći podaci'!$I$19,"")</f>
        <v/>
      </c>
      <c r="P81" s="23" t="str">
        <f>IF('Specifikacija troška'!A90&lt;&gt;"",'C. Plan rada'!#REF!,"")</f>
        <v/>
      </c>
      <c r="Q81" s="23" t="str">
        <f>IF('Specifikacija troška'!A90&lt;&gt;"",'C. Plan rada'!#REF!,"")</f>
        <v/>
      </c>
      <c r="R81" s="23" t="str">
        <f>IF('Specifikacija troška'!A90&lt;&gt;"",'C. Plan rada'!#REF!,"")</f>
        <v/>
      </c>
      <c r="S81" s="23" t="str">
        <f>IF('Specifikacija troška'!A90&lt;&gt;"",'C. Plan rada'!$F$14,"")</f>
        <v/>
      </c>
      <c r="T81" s="23"/>
      <c r="U81" s="23"/>
      <c r="V81" s="23"/>
      <c r="W81" s="23"/>
      <c r="X81" s="23"/>
      <c r="Y81" s="23" t="str">
        <f>IF('Specifikacija troška'!A90&lt;&gt;"",'C. Plan rada'!$F$16,"")</f>
        <v/>
      </c>
      <c r="Z81" s="23" t="str">
        <f>IF('Specifikacija troška'!A90&lt;&gt;"",'A. Opći podaci'!$A$31,"")</f>
        <v/>
      </c>
      <c r="AA81" s="23" t="str">
        <f>IF('Specifikacija troška'!A90&lt;&gt;"",'Specifikacija troška'!B90,"")</f>
        <v/>
      </c>
      <c r="AB81" s="23" t="str">
        <f>IF('Specifikacija troška'!A90&lt;&gt;"",'Specifikacija troška'!#REF!,"")</f>
        <v/>
      </c>
      <c r="AC81" s="23" t="str">
        <f>IF('Specifikacija troška'!A90&lt;&gt;"",'Specifikacija troška'!#REF!,"")</f>
        <v/>
      </c>
      <c r="AD81" s="54" t="str">
        <f>IF('Specifikacija troška'!A90&lt;&gt;"",'Specifikacija troška'!#REF!,"")</f>
        <v/>
      </c>
      <c r="AE81" s="54" t="str">
        <f>IF('Specifikacija troška'!A90&lt;&gt;"",'Specifikacija troška'!E90,"")</f>
        <v/>
      </c>
      <c r="AF81" s="23" t="str">
        <f>IF('Specifikacija troška'!A90&lt;&gt;"",'Specifikacija troška'!C90,"")</f>
        <v/>
      </c>
      <c r="AG81" s="23" t="str">
        <f>IF('Specifikacija troška'!A90&lt;&gt;"",'Specifikacija troška'!F90,"")</f>
        <v/>
      </c>
      <c r="AH81" s="23"/>
      <c r="AI81" s="23"/>
      <c r="AJ81" s="23"/>
      <c r="AK81" s="23"/>
      <c r="AL81" s="23"/>
      <c r="AM81" s="23"/>
    </row>
    <row r="82" spans="1:39">
      <c r="A82" s="23" t="str">
        <f>IF('Specifikacija troška'!A91&lt;&gt;"",'Specifikacija troška'!A91,"")</f>
        <v/>
      </c>
      <c r="B82" s="23" t="str">
        <f>IF('Specifikacija troška'!A91&lt;&gt;"",CONCATENATE('A. Opći podaci'!$E$31,"/",'Specifikacija troška'!A91),"")</f>
        <v/>
      </c>
      <c r="C82" s="23" t="str">
        <f>IF('Specifikacija troška'!A91&lt;&gt;"",'A. Opći podaci'!$E$31,"")</f>
        <v/>
      </c>
      <c r="D82" s="23" t="str">
        <f>IF('Specifikacija troška'!A91&lt;&gt;"",LEFT('A. Opći podaci'!#REF!,LEN('A. Opći podaci'!#REF!)-1),"")</f>
        <v/>
      </c>
      <c r="E82" s="23" t="str">
        <f>IF('Specifikacija troška'!A91&lt;&gt;"",RIGHT('A. Opći podaci'!#REF!,1),"")</f>
        <v/>
      </c>
      <c r="F82" s="23" t="str">
        <f>IF('Specifikacija troška'!A91&lt;&gt;"",'A. Opći podaci'!$A$7,"")</f>
        <v/>
      </c>
      <c r="G82" s="23" t="str">
        <f>IF('Specifikacija troška'!A91&lt;&gt;"",'A. Opći podaci'!#REF!,"")</f>
        <v/>
      </c>
      <c r="H82" s="23" t="str">
        <f>IF('Specifikacija troška'!A91&lt;&gt;"",'A. Opći podaci'!#REF!,"")</f>
        <v/>
      </c>
      <c r="I82" s="23" t="str">
        <f>IF('Specifikacija troška'!A91&lt;&gt;"",'A. Opći podaci'!#REF!,"")</f>
        <v/>
      </c>
      <c r="J82" s="23" t="str">
        <f>IF('Specifikacija troška'!A91&lt;&gt;"",'A. Opći podaci'!#REF!,"")</f>
        <v/>
      </c>
      <c r="K82" s="23" t="str">
        <f>IF('Specifikacija troška'!A91&lt;&gt;"",'A. Opći podaci'!$A$19,"")</f>
        <v/>
      </c>
      <c r="L82" s="23" t="str">
        <f>IF('Specifikacija troška'!A91&lt;&gt;"",'A. Opći podaci'!$C$19,"")</f>
        <v/>
      </c>
      <c r="M82" s="23" t="str">
        <f>IF('Specifikacija troška'!A91&lt;&gt;"",'A. Opći podaci'!$A$11,"")</f>
        <v/>
      </c>
      <c r="N82" s="23" t="str">
        <f>IF('Specifikacija troška'!A91&lt;&gt;"",'A. Opći podaci'!$K$19,"")</f>
        <v/>
      </c>
      <c r="O82" s="23" t="str">
        <f>IF('Specifikacija troška'!A91&lt;&gt;"",'A. Opći podaci'!$I$19,"")</f>
        <v/>
      </c>
      <c r="P82" s="23" t="str">
        <f>IF('Specifikacija troška'!A91&lt;&gt;"",'C. Plan rada'!#REF!,"")</f>
        <v/>
      </c>
      <c r="Q82" s="23" t="str">
        <f>IF('Specifikacija troška'!A91&lt;&gt;"",'C. Plan rada'!#REF!,"")</f>
        <v/>
      </c>
      <c r="R82" s="23" t="str">
        <f>IF('Specifikacija troška'!A91&lt;&gt;"",'C. Plan rada'!#REF!,"")</f>
        <v/>
      </c>
      <c r="S82" s="23" t="str">
        <f>IF('Specifikacija troška'!A91&lt;&gt;"",'C. Plan rada'!$F$14,"")</f>
        <v/>
      </c>
      <c r="T82" s="23"/>
      <c r="U82" s="23"/>
      <c r="V82" s="23"/>
      <c r="W82" s="23"/>
      <c r="X82" s="23"/>
      <c r="Y82" s="23" t="str">
        <f>IF('Specifikacija troška'!A91&lt;&gt;"",'C. Plan rada'!$F$16,"")</f>
        <v/>
      </c>
      <c r="Z82" s="23" t="str">
        <f>IF('Specifikacija troška'!A91&lt;&gt;"",'A. Opći podaci'!$A$31,"")</f>
        <v/>
      </c>
      <c r="AA82" s="23" t="str">
        <f>IF('Specifikacija troška'!A91&lt;&gt;"",'Specifikacija troška'!B91,"")</f>
        <v/>
      </c>
      <c r="AB82" s="23" t="str">
        <f>IF('Specifikacija troška'!A91&lt;&gt;"",'Specifikacija troška'!#REF!,"")</f>
        <v/>
      </c>
      <c r="AC82" s="23" t="str">
        <f>IF('Specifikacija troška'!A91&lt;&gt;"",'Specifikacija troška'!#REF!,"")</f>
        <v/>
      </c>
      <c r="AD82" s="54" t="str">
        <f>IF('Specifikacija troška'!A91&lt;&gt;"",'Specifikacija troška'!#REF!,"")</f>
        <v/>
      </c>
      <c r="AE82" s="54" t="str">
        <f>IF('Specifikacija troška'!A91&lt;&gt;"",'Specifikacija troška'!E91,"")</f>
        <v/>
      </c>
      <c r="AF82" s="23" t="str">
        <f>IF('Specifikacija troška'!A91&lt;&gt;"",'Specifikacija troška'!C91,"")</f>
        <v/>
      </c>
      <c r="AG82" s="23" t="str">
        <f>IF('Specifikacija troška'!A91&lt;&gt;"",'Specifikacija troška'!F91,"")</f>
        <v/>
      </c>
      <c r="AH82" s="23"/>
      <c r="AI82" s="23"/>
      <c r="AJ82" s="23"/>
      <c r="AK82" s="23"/>
      <c r="AL82" s="23"/>
      <c r="AM82" s="23"/>
    </row>
    <row r="83" spans="1:39">
      <c r="A83" s="23" t="str">
        <f>IF('Specifikacija troška'!A92&lt;&gt;"",'Specifikacija troška'!A92,"")</f>
        <v/>
      </c>
      <c r="B83" s="23" t="str">
        <f>IF('Specifikacija troška'!A92&lt;&gt;"",CONCATENATE('A. Opći podaci'!$E$31,"/",'Specifikacija troška'!A92),"")</f>
        <v/>
      </c>
      <c r="C83" s="23" t="str">
        <f>IF('Specifikacija troška'!A92&lt;&gt;"",'A. Opći podaci'!$E$31,"")</f>
        <v/>
      </c>
      <c r="D83" s="23" t="str">
        <f>IF('Specifikacija troška'!A92&lt;&gt;"",LEFT('A. Opći podaci'!#REF!,LEN('A. Opći podaci'!#REF!)-1),"")</f>
        <v/>
      </c>
      <c r="E83" s="23" t="str">
        <f>IF('Specifikacija troška'!A92&lt;&gt;"",RIGHT('A. Opći podaci'!#REF!,1),"")</f>
        <v/>
      </c>
      <c r="F83" s="23" t="str">
        <f>IF('Specifikacija troška'!A92&lt;&gt;"",'A. Opći podaci'!$A$7,"")</f>
        <v/>
      </c>
      <c r="G83" s="23" t="str">
        <f>IF('Specifikacija troška'!A92&lt;&gt;"",'A. Opći podaci'!#REF!,"")</f>
        <v/>
      </c>
      <c r="H83" s="23" t="str">
        <f>IF('Specifikacija troška'!A92&lt;&gt;"",'A. Opći podaci'!#REF!,"")</f>
        <v/>
      </c>
      <c r="I83" s="23" t="str">
        <f>IF('Specifikacija troška'!A92&lt;&gt;"",'A. Opći podaci'!#REF!,"")</f>
        <v/>
      </c>
      <c r="J83" s="23" t="str">
        <f>IF('Specifikacija troška'!A92&lt;&gt;"",'A. Opći podaci'!#REF!,"")</f>
        <v/>
      </c>
      <c r="K83" s="23" t="str">
        <f>IF('Specifikacija troška'!A92&lt;&gt;"",'A. Opći podaci'!$A$19,"")</f>
        <v/>
      </c>
      <c r="L83" s="23" t="str">
        <f>IF('Specifikacija troška'!A92&lt;&gt;"",'A. Opći podaci'!$C$19,"")</f>
        <v/>
      </c>
      <c r="M83" s="23" t="str">
        <f>IF('Specifikacija troška'!A92&lt;&gt;"",'A. Opći podaci'!$A$11,"")</f>
        <v/>
      </c>
      <c r="N83" s="23" t="str">
        <f>IF('Specifikacija troška'!A92&lt;&gt;"",'A. Opći podaci'!$K$19,"")</f>
        <v/>
      </c>
      <c r="O83" s="23" t="str">
        <f>IF('Specifikacija troška'!A92&lt;&gt;"",'A. Opći podaci'!$I$19,"")</f>
        <v/>
      </c>
      <c r="P83" s="23" t="str">
        <f>IF('Specifikacija troška'!A92&lt;&gt;"",'C. Plan rada'!#REF!,"")</f>
        <v/>
      </c>
      <c r="Q83" s="23" t="str">
        <f>IF('Specifikacija troška'!A92&lt;&gt;"",'C. Plan rada'!#REF!,"")</f>
        <v/>
      </c>
      <c r="R83" s="23" t="str">
        <f>IF('Specifikacija troška'!A92&lt;&gt;"",'C. Plan rada'!#REF!,"")</f>
        <v/>
      </c>
      <c r="S83" s="23" t="str">
        <f>IF('Specifikacija troška'!A92&lt;&gt;"",'C. Plan rada'!$F$14,"")</f>
        <v/>
      </c>
      <c r="T83" s="23"/>
      <c r="U83" s="23"/>
      <c r="V83" s="23"/>
      <c r="W83" s="23"/>
      <c r="X83" s="23"/>
      <c r="Y83" s="23" t="str">
        <f>IF('Specifikacija troška'!A92&lt;&gt;"",'C. Plan rada'!$F$16,"")</f>
        <v/>
      </c>
      <c r="Z83" s="23" t="str">
        <f>IF('Specifikacija troška'!A92&lt;&gt;"",'A. Opći podaci'!$A$31,"")</f>
        <v/>
      </c>
      <c r="AA83" s="23" t="str">
        <f>IF('Specifikacija troška'!A92&lt;&gt;"",'Specifikacija troška'!B92,"")</f>
        <v/>
      </c>
      <c r="AB83" s="23" t="str">
        <f>IF('Specifikacija troška'!A92&lt;&gt;"",'Specifikacija troška'!#REF!,"")</f>
        <v/>
      </c>
      <c r="AC83" s="23" t="str">
        <f>IF('Specifikacija troška'!A92&lt;&gt;"",'Specifikacija troška'!#REF!,"")</f>
        <v/>
      </c>
      <c r="AD83" s="54" t="str">
        <f>IF('Specifikacija troška'!A92&lt;&gt;"",'Specifikacija troška'!#REF!,"")</f>
        <v/>
      </c>
      <c r="AE83" s="54" t="str">
        <f>IF('Specifikacija troška'!A92&lt;&gt;"",'Specifikacija troška'!E92,"")</f>
        <v/>
      </c>
      <c r="AF83" s="23" t="str">
        <f>IF('Specifikacija troška'!A92&lt;&gt;"",'Specifikacija troška'!C92,"")</f>
        <v/>
      </c>
      <c r="AG83" s="23" t="str">
        <f>IF('Specifikacija troška'!A92&lt;&gt;"",'Specifikacija troška'!F92,"")</f>
        <v/>
      </c>
      <c r="AH83" s="23"/>
      <c r="AI83" s="23"/>
      <c r="AJ83" s="23"/>
      <c r="AK83" s="23"/>
      <c r="AL83" s="23"/>
      <c r="AM83" s="23"/>
    </row>
    <row r="84" spans="1:39">
      <c r="A84" s="23" t="str">
        <f>IF('Specifikacija troška'!A93&lt;&gt;"",'Specifikacija troška'!A93,"")</f>
        <v/>
      </c>
      <c r="B84" s="23" t="str">
        <f>IF('Specifikacija troška'!A93&lt;&gt;"",CONCATENATE('A. Opći podaci'!$E$31,"/",'Specifikacija troška'!A93),"")</f>
        <v/>
      </c>
      <c r="C84" s="23" t="str">
        <f>IF('Specifikacija troška'!A93&lt;&gt;"",'A. Opći podaci'!$E$31,"")</f>
        <v/>
      </c>
      <c r="D84" s="23" t="str">
        <f>IF('Specifikacija troška'!A93&lt;&gt;"",LEFT('A. Opći podaci'!#REF!,LEN('A. Opći podaci'!#REF!)-1),"")</f>
        <v/>
      </c>
      <c r="E84" s="23" t="str">
        <f>IF('Specifikacija troška'!A93&lt;&gt;"",RIGHT('A. Opći podaci'!#REF!,1),"")</f>
        <v/>
      </c>
      <c r="F84" s="23" t="str">
        <f>IF('Specifikacija troška'!A93&lt;&gt;"",'A. Opći podaci'!$A$7,"")</f>
        <v/>
      </c>
      <c r="G84" s="23" t="str">
        <f>IF('Specifikacija troška'!A93&lt;&gt;"",'A. Opći podaci'!#REF!,"")</f>
        <v/>
      </c>
      <c r="H84" s="23" t="str">
        <f>IF('Specifikacija troška'!A93&lt;&gt;"",'A. Opći podaci'!#REF!,"")</f>
        <v/>
      </c>
      <c r="I84" s="23" t="str">
        <f>IF('Specifikacija troška'!A93&lt;&gt;"",'A. Opći podaci'!#REF!,"")</f>
        <v/>
      </c>
      <c r="J84" s="23" t="str">
        <f>IF('Specifikacija troška'!A93&lt;&gt;"",'A. Opći podaci'!#REF!,"")</f>
        <v/>
      </c>
      <c r="K84" s="23" t="str">
        <f>IF('Specifikacija troška'!A93&lt;&gt;"",'A. Opći podaci'!$A$19,"")</f>
        <v/>
      </c>
      <c r="L84" s="23" t="str">
        <f>IF('Specifikacija troška'!A93&lt;&gt;"",'A. Opći podaci'!$C$19,"")</f>
        <v/>
      </c>
      <c r="M84" s="23" t="str">
        <f>IF('Specifikacija troška'!A93&lt;&gt;"",'A. Opći podaci'!$A$11,"")</f>
        <v/>
      </c>
      <c r="N84" s="23" t="str">
        <f>IF('Specifikacija troška'!A93&lt;&gt;"",'A. Opći podaci'!$K$19,"")</f>
        <v/>
      </c>
      <c r="O84" s="23" t="str">
        <f>IF('Specifikacija troška'!A93&lt;&gt;"",'A. Opći podaci'!$I$19,"")</f>
        <v/>
      </c>
      <c r="P84" s="23" t="str">
        <f>IF('Specifikacija troška'!A93&lt;&gt;"",'C. Plan rada'!#REF!,"")</f>
        <v/>
      </c>
      <c r="Q84" s="23" t="str">
        <f>IF('Specifikacija troška'!A93&lt;&gt;"",'C. Plan rada'!#REF!,"")</f>
        <v/>
      </c>
      <c r="R84" s="23" t="str">
        <f>IF('Specifikacija troška'!A93&lt;&gt;"",'C. Plan rada'!#REF!,"")</f>
        <v/>
      </c>
      <c r="S84" s="23" t="str">
        <f>IF('Specifikacija troška'!A93&lt;&gt;"",'C. Plan rada'!$F$14,"")</f>
        <v/>
      </c>
      <c r="T84" s="23"/>
      <c r="U84" s="23"/>
      <c r="V84" s="23"/>
      <c r="W84" s="23"/>
      <c r="X84" s="23"/>
      <c r="Y84" s="23" t="str">
        <f>IF('Specifikacija troška'!A93&lt;&gt;"",'C. Plan rada'!$F$16,"")</f>
        <v/>
      </c>
      <c r="Z84" s="23" t="str">
        <f>IF('Specifikacija troška'!A93&lt;&gt;"",'A. Opći podaci'!$A$31,"")</f>
        <v/>
      </c>
      <c r="AA84" s="23" t="str">
        <f>IF('Specifikacija troška'!A93&lt;&gt;"",'Specifikacija troška'!B93,"")</f>
        <v/>
      </c>
      <c r="AB84" s="23" t="str">
        <f>IF('Specifikacija troška'!A93&lt;&gt;"",'Specifikacija troška'!#REF!,"")</f>
        <v/>
      </c>
      <c r="AC84" s="23" t="str">
        <f>IF('Specifikacija troška'!A93&lt;&gt;"",'Specifikacija troška'!#REF!,"")</f>
        <v/>
      </c>
      <c r="AD84" s="54" t="str">
        <f>IF('Specifikacija troška'!A93&lt;&gt;"",'Specifikacija troška'!#REF!,"")</f>
        <v/>
      </c>
      <c r="AE84" s="54" t="str">
        <f>IF('Specifikacija troška'!A93&lt;&gt;"",'Specifikacija troška'!E93,"")</f>
        <v/>
      </c>
      <c r="AF84" s="23" t="str">
        <f>IF('Specifikacija troška'!A93&lt;&gt;"",'Specifikacija troška'!C93,"")</f>
        <v/>
      </c>
      <c r="AG84" s="23" t="str">
        <f>IF('Specifikacija troška'!A93&lt;&gt;"",'Specifikacija troška'!F93,"")</f>
        <v/>
      </c>
      <c r="AH84" s="23"/>
      <c r="AI84" s="23"/>
      <c r="AJ84" s="23"/>
      <c r="AK84" s="23"/>
      <c r="AL84" s="23"/>
      <c r="AM84" s="23"/>
    </row>
    <row r="85" spans="1:39">
      <c r="A85" s="23" t="str">
        <f>IF('Specifikacija troška'!A94&lt;&gt;"",'Specifikacija troška'!A94,"")</f>
        <v/>
      </c>
      <c r="B85" s="23" t="str">
        <f>IF('Specifikacija troška'!A94&lt;&gt;"",CONCATENATE('A. Opći podaci'!$E$31,"/",'Specifikacija troška'!A94),"")</f>
        <v/>
      </c>
      <c r="C85" s="23" t="str">
        <f>IF('Specifikacija troška'!A94&lt;&gt;"",'A. Opći podaci'!$E$31,"")</f>
        <v/>
      </c>
      <c r="D85" s="23" t="str">
        <f>IF('Specifikacija troška'!A94&lt;&gt;"",LEFT('A. Opći podaci'!#REF!,LEN('A. Opći podaci'!#REF!)-1),"")</f>
        <v/>
      </c>
      <c r="E85" s="23" t="str">
        <f>IF('Specifikacija troška'!A94&lt;&gt;"",RIGHT('A. Opći podaci'!#REF!,1),"")</f>
        <v/>
      </c>
      <c r="F85" s="23" t="str">
        <f>IF('Specifikacija troška'!A94&lt;&gt;"",'A. Opći podaci'!$A$7,"")</f>
        <v/>
      </c>
      <c r="G85" s="23" t="str">
        <f>IF('Specifikacija troška'!A94&lt;&gt;"",'A. Opći podaci'!#REF!,"")</f>
        <v/>
      </c>
      <c r="H85" s="23" t="str">
        <f>IF('Specifikacija troška'!A94&lt;&gt;"",'A. Opći podaci'!#REF!,"")</f>
        <v/>
      </c>
      <c r="I85" s="23" t="str">
        <f>IF('Specifikacija troška'!A94&lt;&gt;"",'A. Opći podaci'!#REF!,"")</f>
        <v/>
      </c>
      <c r="J85" s="23" t="str">
        <f>IF('Specifikacija troška'!A94&lt;&gt;"",'A. Opći podaci'!#REF!,"")</f>
        <v/>
      </c>
      <c r="K85" s="23" t="str">
        <f>IF('Specifikacija troška'!A94&lt;&gt;"",'A. Opći podaci'!$A$19,"")</f>
        <v/>
      </c>
      <c r="L85" s="23" t="str">
        <f>IF('Specifikacija troška'!A94&lt;&gt;"",'A. Opći podaci'!$C$19,"")</f>
        <v/>
      </c>
      <c r="M85" s="23" t="str">
        <f>IF('Specifikacija troška'!A94&lt;&gt;"",'A. Opći podaci'!$A$11,"")</f>
        <v/>
      </c>
      <c r="N85" s="23" t="str">
        <f>IF('Specifikacija troška'!A94&lt;&gt;"",'A. Opći podaci'!$K$19,"")</f>
        <v/>
      </c>
      <c r="O85" s="23" t="str">
        <f>IF('Specifikacija troška'!A94&lt;&gt;"",'A. Opći podaci'!$I$19,"")</f>
        <v/>
      </c>
      <c r="P85" s="23" t="str">
        <f>IF('Specifikacija troška'!A94&lt;&gt;"",'C. Plan rada'!#REF!,"")</f>
        <v/>
      </c>
      <c r="Q85" s="23" t="str">
        <f>IF('Specifikacija troška'!A94&lt;&gt;"",'C. Plan rada'!#REF!,"")</f>
        <v/>
      </c>
      <c r="R85" s="23" t="str">
        <f>IF('Specifikacija troška'!A94&lt;&gt;"",'C. Plan rada'!#REF!,"")</f>
        <v/>
      </c>
      <c r="S85" s="23" t="str">
        <f>IF('Specifikacija troška'!A94&lt;&gt;"",'C. Plan rada'!$F$14,"")</f>
        <v/>
      </c>
      <c r="T85" s="23"/>
      <c r="U85" s="23"/>
      <c r="V85" s="23"/>
      <c r="W85" s="23"/>
      <c r="X85" s="23"/>
      <c r="Y85" s="23" t="str">
        <f>IF('Specifikacija troška'!A94&lt;&gt;"",'C. Plan rada'!$F$16,"")</f>
        <v/>
      </c>
      <c r="Z85" s="23" t="str">
        <f>IF('Specifikacija troška'!A94&lt;&gt;"",'A. Opći podaci'!$A$31,"")</f>
        <v/>
      </c>
      <c r="AA85" s="23" t="str">
        <f>IF('Specifikacija troška'!A94&lt;&gt;"",'Specifikacija troška'!B94,"")</f>
        <v/>
      </c>
      <c r="AB85" s="23" t="str">
        <f>IF('Specifikacija troška'!A94&lt;&gt;"",'Specifikacija troška'!#REF!,"")</f>
        <v/>
      </c>
      <c r="AC85" s="23" t="str">
        <f>IF('Specifikacija troška'!A94&lt;&gt;"",'Specifikacija troška'!#REF!,"")</f>
        <v/>
      </c>
      <c r="AD85" s="54" t="str">
        <f>IF('Specifikacija troška'!A94&lt;&gt;"",'Specifikacija troška'!#REF!,"")</f>
        <v/>
      </c>
      <c r="AE85" s="54" t="str">
        <f>IF('Specifikacija troška'!A94&lt;&gt;"",'Specifikacija troška'!E94,"")</f>
        <v/>
      </c>
      <c r="AF85" s="23" t="str">
        <f>IF('Specifikacija troška'!A94&lt;&gt;"",'Specifikacija troška'!C94,"")</f>
        <v/>
      </c>
      <c r="AG85" s="23" t="str">
        <f>IF('Specifikacija troška'!A94&lt;&gt;"",'Specifikacija troška'!F94,"")</f>
        <v/>
      </c>
      <c r="AH85" s="23"/>
      <c r="AI85" s="23"/>
      <c r="AJ85" s="23"/>
      <c r="AK85" s="23"/>
      <c r="AL85" s="23"/>
      <c r="AM85" s="23"/>
    </row>
    <row r="86" spans="1:39">
      <c r="A86" s="23" t="str">
        <f>IF('Specifikacija troška'!A95&lt;&gt;"",'Specifikacija troška'!A95,"")</f>
        <v/>
      </c>
      <c r="B86" s="23" t="str">
        <f>IF('Specifikacija troška'!A95&lt;&gt;"",CONCATENATE('A. Opći podaci'!$E$31,"/",'Specifikacija troška'!A95),"")</f>
        <v/>
      </c>
      <c r="C86" s="23" t="str">
        <f>IF('Specifikacija troška'!A95&lt;&gt;"",'A. Opći podaci'!$E$31,"")</f>
        <v/>
      </c>
      <c r="D86" s="23" t="str">
        <f>IF('Specifikacija troška'!A95&lt;&gt;"",LEFT('A. Opći podaci'!#REF!,LEN('A. Opći podaci'!#REF!)-1),"")</f>
        <v/>
      </c>
      <c r="E86" s="23" t="str">
        <f>IF('Specifikacija troška'!A95&lt;&gt;"",RIGHT('A. Opći podaci'!#REF!,1),"")</f>
        <v/>
      </c>
      <c r="F86" s="23" t="str">
        <f>IF('Specifikacija troška'!A95&lt;&gt;"",'A. Opći podaci'!$A$7,"")</f>
        <v/>
      </c>
      <c r="G86" s="23" t="str">
        <f>IF('Specifikacija troška'!A95&lt;&gt;"",'A. Opći podaci'!#REF!,"")</f>
        <v/>
      </c>
      <c r="H86" s="23" t="str">
        <f>IF('Specifikacija troška'!A95&lt;&gt;"",'A. Opći podaci'!#REF!,"")</f>
        <v/>
      </c>
      <c r="I86" s="23" t="str">
        <f>IF('Specifikacija troška'!A95&lt;&gt;"",'A. Opći podaci'!#REF!,"")</f>
        <v/>
      </c>
      <c r="J86" s="23" t="str">
        <f>IF('Specifikacija troška'!A95&lt;&gt;"",'A. Opći podaci'!#REF!,"")</f>
        <v/>
      </c>
      <c r="K86" s="23" t="str">
        <f>IF('Specifikacija troška'!A95&lt;&gt;"",'A. Opći podaci'!$A$19,"")</f>
        <v/>
      </c>
      <c r="L86" s="23" t="str">
        <f>IF('Specifikacija troška'!A95&lt;&gt;"",'A. Opći podaci'!$C$19,"")</f>
        <v/>
      </c>
      <c r="M86" s="23" t="str">
        <f>IF('Specifikacija troška'!A95&lt;&gt;"",'A. Opći podaci'!$A$11,"")</f>
        <v/>
      </c>
      <c r="N86" s="23" t="str">
        <f>IF('Specifikacija troška'!A95&lt;&gt;"",'A. Opći podaci'!$K$19,"")</f>
        <v/>
      </c>
      <c r="O86" s="23" t="str">
        <f>IF('Specifikacija troška'!A95&lt;&gt;"",'A. Opći podaci'!$I$19,"")</f>
        <v/>
      </c>
      <c r="P86" s="23" t="str">
        <f>IF('Specifikacija troška'!A95&lt;&gt;"",'C. Plan rada'!#REF!,"")</f>
        <v/>
      </c>
      <c r="Q86" s="23" t="str">
        <f>IF('Specifikacija troška'!A95&lt;&gt;"",'C. Plan rada'!#REF!,"")</f>
        <v/>
      </c>
      <c r="R86" s="23" t="str">
        <f>IF('Specifikacija troška'!A95&lt;&gt;"",'C. Plan rada'!#REF!,"")</f>
        <v/>
      </c>
      <c r="S86" s="23" t="str">
        <f>IF('Specifikacija troška'!A95&lt;&gt;"",'C. Plan rada'!$F$14,"")</f>
        <v/>
      </c>
      <c r="T86" s="23"/>
      <c r="U86" s="23"/>
      <c r="V86" s="23"/>
      <c r="W86" s="23"/>
      <c r="X86" s="23"/>
      <c r="Y86" s="23" t="str">
        <f>IF('Specifikacija troška'!A95&lt;&gt;"",'C. Plan rada'!$F$16,"")</f>
        <v/>
      </c>
      <c r="Z86" s="23" t="str">
        <f>IF('Specifikacija troška'!A95&lt;&gt;"",'A. Opći podaci'!$A$31,"")</f>
        <v/>
      </c>
      <c r="AA86" s="23" t="str">
        <f>IF('Specifikacija troška'!A95&lt;&gt;"",'Specifikacija troška'!B95,"")</f>
        <v/>
      </c>
      <c r="AB86" s="23" t="str">
        <f>IF('Specifikacija troška'!A95&lt;&gt;"",'Specifikacija troška'!#REF!,"")</f>
        <v/>
      </c>
      <c r="AC86" s="23" t="str">
        <f>IF('Specifikacija troška'!A95&lt;&gt;"",'Specifikacija troška'!#REF!,"")</f>
        <v/>
      </c>
      <c r="AD86" s="54" t="str">
        <f>IF('Specifikacija troška'!A95&lt;&gt;"",'Specifikacija troška'!#REF!,"")</f>
        <v/>
      </c>
      <c r="AE86" s="54" t="str">
        <f>IF('Specifikacija troška'!A95&lt;&gt;"",'Specifikacija troška'!E95,"")</f>
        <v/>
      </c>
      <c r="AF86" s="23" t="str">
        <f>IF('Specifikacija troška'!A95&lt;&gt;"",'Specifikacija troška'!C95,"")</f>
        <v/>
      </c>
      <c r="AG86" s="23" t="str">
        <f>IF('Specifikacija troška'!A95&lt;&gt;"",'Specifikacija troška'!F95,"")</f>
        <v/>
      </c>
      <c r="AH86" s="23"/>
      <c r="AI86" s="23"/>
      <c r="AJ86" s="23"/>
      <c r="AK86" s="23"/>
      <c r="AL86" s="23"/>
      <c r="AM86" s="23"/>
    </row>
    <row r="87" spans="1:39">
      <c r="A87" s="23" t="str">
        <f>IF('Specifikacija troška'!A96&lt;&gt;"",'Specifikacija troška'!A96,"")</f>
        <v/>
      </c>
      <c r="B87" s="23" t="str">
        <f>IF('Specifikacija troška'!A96&lt;&gt;"",CONCATENATE('A. Opći podaci'!$E$31,"/",'Specifikacija troška'!A96),"")</f>
        <v/>
      </c>
      <c r="C87" s="23" t="str">
        <f>IF('Specifikacija troška'!A96&lt;&gt;"",'A. Opći podaci'!$E$31,"")</f>
        <v/>
      </c>
      <c r="D87" s="23" t="str">
        <f>IF('Specifikacija troška'!A96&lt;&gt;"",LEFT('A. Opći podaci'!#REF!,LEN('A. Opći podaci'!#REF!)-1),"")</f>
        <v/>
      </c>
      <c r="E87" s="23" t="str">
        <f>IF('Specifikacija troška'!A96&lt;&gt;"",RIGHT('A. Opći podaci'!#REF!,1),"")</f>
        <v/>
      </c>
      <c r="F87" s="23" t="str">
        <f>IF('Specifikacija troška'!A96&lt;&gt;"",'A. Opći podaci'!$A$7,"")</f>
        <v/>
      </c>
      <c r="G87" s="23" t="str">
        <f>IF('Specifikacija troška'!A96&lt;&gt;"",'A. Opći podaci'!#REF!,"")</f>
        <v/>
      </c>
      <c r="H87" s="23" t="str">
        <f>IF('Specifikacija troška'!A96&lt;&gt;"",'A. Opći podaci'!#REF!,"")</f>
        <v/>
      </c>
      <c r="I87" s="23" t="str">
        <f>IF('Specifikacija troška'!A96&lt;&gt;"",'A. Opći podaci'!#REF!,"")</f>
        <v/>
      </c>
      <c r="J87" s="23" t="str">
        <f>IF('Specifikacija troška'!A96&lt;&gt;"",'A. Opći podaci'!#REF!,"")</f>
        <v/>
      </c>
      <c r="K87" s="23" t="str">
        <f>IF('Specifikacija troška'!A96&lt;&gt;"",'A. Opći podaci'!$A$19,"")</f>
        <v/>
      </c>
      <c r="L87" s="23" t="str">
        <f>IF('Specifikacija troška'!A96&lt;&gt;"",'A. Opći podaci'!$C$19,"")</f>
        <v/>
      </c>
      <c r="M87" s="23" t="str">
        <f>IF('Specifikacija troška'!A96&lt;&gt;"",'A. Opći podaci'!$A$11,"")</f>
        <v/>
      </c>
      <c r="N87" s="23" t="str">
        <f>IF('Specifikacija troška'!A96&lt;&gt;"",'A. Opći podaci'!$K$19,"")</f>
        <v/>
      </c>
      <c r="O87" s="23" t="str">
        <f>IF('Specifikacija troška'!A96&lt;&gt;"",'A. Opći podaci'!$I$19,"")</f>
        <v/>
      </c>
      <c r="P87" s="23" t="str">
        <f>IF('Specifikacija troška'!A96&lt;&gt;"",'C. Plan rada'!#REF!,"")</f>
        <v/>
      </c>
      <c r="Q87" s="23" t="str">
        <f>IF('Specifikacija troška'!A96&lt;&gt;"",'C. Plan rada'!#REF!,"")</f>
        <v/>
      </c>
      <c r="R87" s="23" t="str">
        <f>IF('Specifikacija troška'!A96&lt;&gt;"",'C. Plan rada'!#REF!,"")</f>
        <v/>
      </c>
      <c r="S87" s="23" t="str">
        <f>IF('Specifikacija troška'!A96&lt;&gt;"",'C. Plan rada'!$F$14,"")</f>
        <v/>
      </c>
      <c r="T87" s="23"/>
      <c r="U87" s="23"/>
      <c r="V87" s="23"/>
      <c r="W87" s="23"/>
      <c r="X87" s="23"/>
      <c r="Y87" s="23" t="str">
        <f>IF('Specifikacija troška'!A96&lt;&gt;"",'C. Plan rada'!$F$16,"")</f>
        <v/>
      </c>
      <c r="Z87" s="23" t="str">
        <f>IF('Specifikacija troška'!A96&lt;&gt;"",'A. Opći podaci'!$A$31,"")</f>
        <v/>
      </c>
      <c r="AA87" s="23" t="str">
        <f>IF('Specifikacija troška'!A96&lt;&gt;"",'Specifikacija troška'!B96,"")</f>
        <v/>
      </c>
      <c r="AB87" s="23" t="str">
        <f>IF('Specifikacija troška'!A96&lt;&gt;"",'Specifikacija troška'!#REF!,"")</f>
        <v/>
      </c>
      <c r="AC87" s="23" t="str">
        <f>IF('Specifikacija troška'!A96&lt;&gt;"",'Specifikacija troška'!#REF!,"")</f>
        <v/>
      </c>
      <c r="AD87" s="54" t="str">
        <f>IF('Specifikacija troška'!A96&lt;&gt;"",'Specifikacija troška'!#REF!,"")</f>
        <v/>
      </c>
      <c r="AE87" s="54" t="str">
        <f>IF('Specifikacija troška'!A96&lt;&gt;"",'Specifikacija troška'!E96,"")</f>
        <v/>
      </c>
      <c r="AF87" s="23" t="str">
        <f>IF('Specifikacija troška'!A96&lt;&gt;"",'Specifikacija troška'!C96,"")</f>
        <v/>
      </c>
      <c r="AG87" s="23" t="str">
        <f>IF('Specifikacija troška'!A96&lt;&gt;"",'Specifikacija troška'!F96,"")</f>
        <v/>
      </c>
      <c r="AH87" s="23"/>
      <c r="AI87" s="23"/>
      <c r="AJ87" s="23"/>
      <c r="AK87" s="23"/>
      <c r="AL87" s="23"/>
      <c r="AM87" s="23"/>
    </row>
    <row r="88" spans="1:39">
      <c r="A88" s="23" t="str">
        <f>IF('Specifikacija troška'!A97&lt;&gt;"",'Specifikacija troška'!A97,"")</f>
        <v/>
      </c>
      <c r="B88" s="23" t="str">
        <f>IF('Specifikacija troška'!A97&lt;&gt;"",CONCATENATE('A. Opći podaci'!$E$31,"/",'Specifikacija troška'!A97),"")</f>
        <v/>
      </c>
      <c r="C88" s="23" t="str">
        <f>IF('Specifikacija troška'!A97&lt;&gt;"",'A. Opći podaci'!$E$31,"")</f>
        <v/>
      </c>
      <c r="D88" s="23" t="str">
        <f>IF('Specifikacija troška'!A97&lt;&gt;"",LEFT('A. Opći podaci'!#REF!,LEN('A. Opći podaci'!#REF!)-1),"")</f>
        <v/>
      </c>
      <c r="E88" s="23" t="str">
        <f>IF('Specifikacija troška'!A97&lt;&gt;"",RIGHT('A. Opći podaci'!#REF!,1),"")</f>
        <v/>
      </c>
      <c r="F88" s="23" t="str">
        <f>IF('Specifikacija troška'!A97&lt;&gt;"",'A. Opći podaci'!$A$7,"")</f>
        <v/>
      </c>
      <c r="G88" s="23" t="str">
        <f>IF('Specifikacija troška'!A97&lt;&gt;"",'A. Opći podaci'!#REF!,"")</f>
        <v/>
      </c>
      <c r="H88" s="23" t="str">
        <f>IF('Specifikacija troška'!A97&lt;&gt;"",'A. Opći podaci'!#REF!,"")</f>
        <v/>
      </c>
      <c r="I88" s="23" t="str">
        <f>IF('Specifikacija troška'!A97&lt;&gt;"",'A. Opći podaci'!#REF!,"")</f>
        <v/>
      </c>
      <c r="J88" s="23" t="str">
        <f>IF('Specifikacija troška'!A97&lt;&gt;"",'A. Opći podaci'!#REF!,"")</f>
        <v/>
      </c>
      <c r="K88" s="23" t="str">
        <f>IF('Specifikacija troška'!A97&lt;&gt;"",'A. Opći podaci'!$A$19,"")</f>
        <v/>
      </c>
      <c r="L88" s="23" t="str">
        <f>IF('Specifikacija troška'!A97&lt;&gt;"",'A. Opći podaci'!$C$19,"")</f>
        <v/>
      </c>
      <c r="M88" s="23" t="str">
        <f>IF('Specifikacija troška'!A97&lt;&gt;"",'A. Opći podaci'!$A$11,"")</f>
        <v/>
      </c>
      <c r="N88" s="23" t="str">
        <f>IF('Specifikacija troška'!A97&lt;&gt;"",'A. Opći podaci'!$K$19,"")</f>
        <v/>
      </c>
      <c r="O88" s="23" t="str">
        <f>IF('Specifikacija troška'!A97&lt;&gt;"",'A. Opći podaci'!$I$19,"")</f>
        <v/>
      </c>
      <c r="P88" s="23" t="str">
        <f>IF('Specifikacija troška'!A97&lt;&gt;"",'C. Plan rada'!#REF!,"")</f>
        <v/>
      </c>
      <c r="Q88" s="23" t="str">
        <f>IF('Specifikacija troška'!A97&lt;&gt;"",'C. Plan rada'!#REF!,"")</f>
        <v/>
      </c>
      <c r="R88" s="23" t="str">
        <f>IF('Specifikacija troška'!A97&lt;&gt;"",'C. Plan rada'!#REF!,"")</f>
        <v/>
      </c>
      <c r="S88" s="23" t="str">
        <f>IF('Specifikacija troška'!A97&lt;&gt;"",'C. Plan rada'!$F$14,"")</f>
        <v/>
      </c>
      <c r="T88" s="23"/>
      <c r="U88" s="23"/>
      <c r="V88" s="23"/>
      <c r="W88" s="23"/>
      <c r="X88" s="23"/>
      <c r="Y88" s="23" t="str">
        <f>IF('Specifikacija troška'!A97&lt;&gt;"",'C. Plan rada'!$F$16,"")</f>
        <v/>
      </c>
      <c r="Z88" s="23" t="str">
        <f>IF('Specifikacija troška'!A97&lt;&gt;"",'A. Opći podaci'!$A$31,"")</f>
        <v/>
      </c>
      <c r="AA88" s="23" t="str">
        <f>IF('Specifikacija troška'!A97&lt;&gt;"",'Specifikacija troška'!B97,"")</f>
        <v/>
      </c>
      <c r="AB88" s="23" t="str">
        <f>IF('Specifikacija troška'!A97&lt;&gt;"",'Specifikacija troška'!#REF!,"")</f>
        <v/>
      </c>
      <c r="AC88" s="23" t="str">
        <f>IF('Specifikacija troška'!A97&lt;&gt;"",'Specifikacija troška'!#REF!,"")</f>
        <v/>
      </c>
      <c r="AD88" s="54" t="str">
        <f>IF('Specifikacija troška'!A97&lt;&gt;"",'Specifikacija troška'!#REF!,"")</f>
        <v/>
      </c>
      <c r="AE88" s="54" t="str">
        <f>IF('Specifikacija troška'!A97&lt;&gt;"",'Specifikacija troška'!E97,"")</f>
        <v/>
      </c>
      <c r="AF88" s="23" t="str">
        <f>IF('Specifikacija troška'!A97&lt;&gt;"",'Specifikacija troška'!C97,"")</f>
        <v/>
      </c>
      <c r="AG88" s="23" t="str">
        <f>IF('Specifikacija troška'!A97&lt;&gt;"",'Specifikacija troška'!F97,"")</f>
        <v/>
      </c>
      <c r="AH88" s="23"/>
      <c r="AI88" s="23"/>
      <c r="AJ88" s="23"/>
      <c r="AK88" s="23"/>
      <c r="AL88" s="23"/>
      <c r="AM88" s="23"/>
    </row>
    <row r="89" spans="1:39">
      <c r="A89" s="23" t="str">
        <f>IF('Specifikacija troška'!A98&lt;&gt;"",'Specifikacija troška'!A98,"")</f>
        <v/>
      </c>
      <c r="B89" s="23" t="str">
        <f>IF('Specifikacija troška'!A98&lt;&gt;"",CONCATENATE('A. Opći podaci'!$E$31,"/",'Specifikacija troška'!A98),"")</f>
        <v/>
      </c>
      <c r="C89" s="23" t="str">
        <f>IF('Specifikacija troška'!A98&lt;&gt;"",'A. Opći podaci'!$E$31,"")</f>
        <v/>
      </c>
      <c r="D89" s="23" t="str">
        <f>IF('Specifikacija troška'!A98&lt;&gt;"",LEFT('A. Opći podaci'!#REF!,LEN('A. Opći podaci'!#REF!)-1),"")</f>
        <v/>
      </c>
      <c r="E89" s="23" t="str">
        <f>IF('Specifikacija troška'!A98&lt;&gt;"",RIGHT('A. Opći podaci'!#REF!,1),"")</f>
        <v/>
      </c>
      <c r="F89" s="23" t="str">
        <f>IF('Specifikacija troška'!A98&lt;&gt;"",'A. Opći podaci'!$A$7,"")</f>
        <v/>
      </c>
      <c r="G89" s="23" t="str">
        <f>IF('Specifikacija troška'!A98&lt;&gt;"",'A. Opći podaci'!#REF!,"")</f>
        <v/>
      </c>
      <c r="H89" s="23" t="str">
        <f>IF('Specifikacija troška'!A98&lt;&gt;"",'A. Opći podaci'!#REF!,"")</f>
        <v/>
      </c>
      <c r="I89" s="23" t="str">
        <f>IF('Specifikacija troška'!A98&lt;&gt;"",'A. Opći podaci'!#REF!,"")</f>
        <v/>
      </c>
      <c r="J89" s="23" t="str">
        <f>IF('Specifikacija troška'!A98&lt;&gt;"",'A. Opći podaci'!#REF!,"")</f>
        <v/>
      </c>
      <c r="K89" s="23" t="str">
        <f>IF('Specifikacija troška'!A98&lt;&gt;"",'A. Opći podaci'!$A$19,"")</f>
        <v/>
      </c>
      <c r="L89" s="23" t="str">
        <f>IF('Specifikacija troška'!A98&lt;&gt;"",'A. Opći podaci'!$C$19,"")</f>
        <v/>
      </c>
      <c r="M89" s="23" t="str">
        <f>IF('Specifikacija troška'!A98&lt;&gt;"",'A. Opći podaci'!$A$11,"")</f>
        <v/>
      </c>
      <c r="N89" s="23" t="str">
        <f>IF('Specifikacija troška'!A98&lt;&gt;"",'A. Opći podaci'!$K$19,"")</f>
        <v/>
      </c>
      <c r="O89" s="23" t="str">
        <f>IF('Specifikacija troška'!A98&lt;&gt;"",'A. Opći podaci'!$I$19,"")</f>
        <v/>
      </c>
      <c r="P89" s="23" t="str">
        <f>IF('Specifikacija troška'!A98&lt;&gt;"",'C. Plan rada'!#REF!,"")</f>
        <v/>
      </c>
      <c r="Q89" s="23" t="str">
        <f>IF('Specifikacija troška'!A98&lt;&gt;"",'C. Plan rada'!#REF!,"")</f>
        <v/>
      </c>
      <c r="R89" s="23" t="str">
        <f>IF('Specifikacija troška'!A98&lt;&gt;"",'C. Plan rada'!#REF!,"")</f>
        <v/>
      </c>
      <c r="S89" s="23" t="str">
        <f>IF('Specifikacija troška'!A98&lt;&gt;"",'C. Plan rada'!$F$14,"")</f>
        <v/>
      </c>
      <c r="T89" s="23"/>
      <c r="U89" s="23"/>
      <c r="V89" s="23"/>
      <c r="W89" s="23"/>
      <c r="X89" s="23"/>
      <c r="Y89" s="23" t="str">
        <f>IF('Specifikacija troška'!A98&lt;&gt;"",'C. Plan rada'!$F$16,"")</f>
        <v/>
      </c>
      <c r="Z89" s="23" t="str">
        <f>IF('Specifikacija troška'!A98&lt;&gt;"",'A. Opći podaci'!$A$31,"")</f>
        <v/>
      </c>
      <c r="AA89" s="23" t="str">
        <f>IF('Specifikacija troška'!A98&lt;&gt;"",'Specifikacija troška'!B98,"")</f>
        <v/>
      </c>
      <c r="AB89" s="23" t="str">
        <f>IF('Specifikacija troška'!A98&lt;&gt;"",'Specifikacija troška'!#REF!,"")</f>
        <v/>
      </c>
      <c r="AC89" s="23" t="str">
        <f>IF('Specifikacija troška'!A98&lt;&gt;"",'Specifikacija troška'!#REF!,"")</f>
        <v/>
      </c>
      <c r="AD89" s="54" t="str">
        <f>IF('Specifikacija troška'!A98&lt;&gt;"",'Specifikacija troška'!#REF!,"")</f>
        <v/>
      </c>
      <c r="AE89" s="54" t="str">
        <f>IF('Specifikacija troška'!A98&lt;&gt;"",'Specifikacija troška'!E98,"")</f>
        <v/>
      </c>
      <c r="AF89" s="23" t="str">
        <f>IF('Specifikacija troška'!A98&lt;&gt;"",'Specifikacija troška'!C98,"")</f>
        <v/>
      </c>
      <c r="AG89" s="23" t="str">
        <f>IF('Specifikacija troška'!A98&lt;&gt;"",'Specifikacija troška'!F98,"")</f>
        <v/>
      </c>
      <c r="AH89" s="23"/>
      <c r="AI89" s="23"/>
      <c r="AJ89" s="23"/>
      <c r="AK89" s="23"/>
      <c r="AL89" s="23"/>
      <c r="AM89" s="23"/>
    </row>
    <row r="90" spans="1:39">
      <c r="A90" s="23" t="str">
        <f>IF('Specifikacija troška'!A99&lt;&gt;"",'Specifikacija troška'!A99,"")</f>
        <v/>
      </c>
      <c r="B90" s="23" t="str">
        <f>IF('Specifikacija troška'!A99&lt;&gt;"",CONCATENATE('A. Opći podaci'!$E$31,"/",'Specifikacija troška'!A99),"")</f>
        <v/>
      </c>
      <c r="C90" s="23" t="str">
        <f>IF('Specifikacija troška'!A99&lt;&gt;"",'A. Opći podaci'!$E$31,"")</f>
        <v/>
      </c>
      <c r="D90" s="23" t="str">
        <f>IF('Specifikacija troška'!A99&lt;&gt;"",LEFT('A. Opći podaci'!#REF!,LEN('A. Opći podaci'!#REF!)-1),"")</f>
        <v/>
      </c>
      <c r="E90" s="23" t="str">
        <f>IF('Specifikacija troška'!A99&lt;&gt;"",RIGHT('A. Opći podaci'!#REF!,1),"")</f>
        <v/>
      </c>
      <c r="F90" s="23" t="str">
        <f>IF('Specifikacija troška'!A99&lt;&gt;"",'A. Opći podaci'!$A$7,"")</f>
        <v/>
      </c>
      <c r="G90" s="23" t="str">
        <f>IF('Specifikacija troška'!A99&lt;&gt;"",'A. Opći podaci'!#REF!,"")</f>
        <v/>
      </c>
      <c r="H90" s="23" t="str">
        <f>IF('Specifikacija troška'!A99&lt;&gt;"",'A. Opći podaci'!#REF!,"")</f>
        <v/>
      </c>
      <c r="I90" s="23" t="str">
        <f>IF('Specifikacija troška'!A99&lt;&gt;"",'A. Opći podaci'!#REF!,"")</f>
        <v/>
      </c>
      <c r="J90" s="23" t="str">
        <f>IF('Specifikacija troška'!A99&lt;&gt;"",'A. Opći podaci'!#REF!,"")</f>
        <v/>
      </c>
      <c r="K90" s="23" t="str">
        <f>IF('Specifikacija troška'!A99&lt;&gt;"",'A. Opći podaci'!$A$19,"")</f>
        <v/>
      </c>
      <c r="L90" s="23" t="str">
        <f>IF('Specifikacija troška'!A99&lt;&gt;"",'A. Opći podaci'!$C$19,"")</f>
        <v/>
      </c>
      <c r="M90" s="23" t="str">
        <f>IF('Specifikacija troška'!A99&lt;&gt;"",'A. Opći podaci'!$A$11,"")</f>
        <v/>
      </c>
      <c r="N90" s="23" t="str">
        <f>IF('Specifikacija troška'!A99&lt;&gt;"",'A. Opći podaci'!$K$19,"")</f>
        <v/>
      </c>
      <c r="O90" s="23" t="str">
        <f>IF('Specifikacija troška'!A99&lt;&gt;"",'A. Opći podaci'!$I$19,"")</f>
        <v/>
      </c>
      <c r="P90" s="23" t="str">
        <f>IF('Specifikacija troška'!A99&lt;&gt;"",'C. Plan rada'!#REF!,"")</f>
        <v/>
      </c>
      <c r="Q90" s="23" t="str">
        <f>IF('Specifikacija troška'!A99&lt;&gt;"",'C. Plan rada'!#REF!,"")</f>
        <v/>
      </c>
      <c r="R90" s="23" t="str">
        <f>IF('Specifikacija troška'!A99&lt;&gt;"",'C. Plan rada'!#REF!,"")</f>
        <v/>
      </c>
      <c r="S90" s="23" t="str">
        <f>IF('Specifikacija troška'!A99&lt;&gt;"",'C. Plan rada'!$F$14,"")</f>
        <v/>
      </c>
      <c r="T90" s="23"/>
      <c r="U90" s="23"/>
      <c r="V90" s="23"/>
      <c r="W90" s="23"/>
      <c r="X90" s="23"/>
      <c r="Y90" s="23" t="str">
        <f>IF('Specifikacija troška'!A99&lt;&gt;"",'C. Plan rada'!$F$16,"")</f>
        <v/>
      </c>
      <c r="Z90" s="23" t="str">
        <f>IF('Specifikacija troška'!A99&lt;&gt;"",'A. Opći podaci'!$A$31,"")</f>
        <v/>
      </c>
      <c r="AA90" s="23" t="str">
        <f>IF('Specifikacija troška'!A99&lt;&gt;"",'Specifikacija troška'!B99,"")</f>
        <v/>
      </c>
      <c r="AB90" s="23" t="str">
        <f>IF('Specifikacija troška'!A99&lt;&gt;"",'Specifikacija troška'!#REF!,"")</f>
        <v/>
      </c>
      <c r="AC90" s="23" t="str">
        <f>IF('Specifikacija troška'!A99&lt;&gt;"",'Specifikacija troška'!#REF!,"")</f>
        <v/>
      </c>
      <c r="AD90" s="54" t="str">
        <f>IF('Specifikacija troška'!A99&lt;&gt;"",'Specifikacija troška'!#REF!,"")</f>
        <v/>
      </c>
      <c r="AE90" s="54" t="str">
        <f>IF('Specifikacija troška'!A99&lt;&gt;"",'Specifikacija troška'!E99,"")</f>
        <v/>
      </c>
      <c r="AF90" s="23" t="str">
        <f>IF('Specifikacija troška'!A99&lt;&gt;"",'Specifikacija troška'!C99,"")</f>
        <v/>
      </c>
      <c r="AG90" s="23" t="str">
        <f>IF('Specifikacija troška'!A99&lt;&gt;"",'Specifikacija troška'!F99,"")</f>
        <v/>
      </c>
      <c r="AH90" s="23"/>
      <c r="AI90" s="23"/>
      <c r="AJ90" s="23"/>
      <c r="AK90" s="23"/>
      <c r="AL90" s="23"/>
      <c r="AM90" s="23"/>
    </row>
    <row r="91" spans="1:39">
      <c r="A91" s="23" t="str">
        <f>IF('Specifikacija troška'!A100&lt;&gt;"",'Specifikacija troška'!A100,"")</f>
        <v/>
      </c>
      <c r="B91" s="23" t="str">
        <f>IF('Specifikacija troška'!A100&lt;&gt;"",CONCATENATE('A. Opći podaci'!$E$31,"/",'Specifikacija troška'!A100),"")</f>
        <v/>
      </c>
      <c r="C91" s="23" t="str">
        <f>IF('Specifikacija troška'!A100&lt;&gt;"",'A. Opći podaci'!$E$31,"")</f>
        <v/>
      </c>
      <c r="D91" s="23" t="str">
        <f>IF('Specifikacija troška'!A100&lt;&gt;"",LEFT('A. Opći podaci'!#REF!,LEN('A. Opći podaci'!#REF!)-1),"")</f>
        <v/>
      </c>
      <c r="E91" s="23" t="str">
        <f>IF('Specifikacija troška'!A100&lt;&gt;"",RIGHT('A. Opći podaci'!#REF!,1),"")</f>
        <v/>
      </c>
      <c r="F91" s="23" t="str">
        <f>IF('Specifikacija troška'!A100&lt;&gt;"",'A. Opći podaci'!$A$7,"")</f>
        <v/>
      </c>
      <c r="G91" s="23" t="str">
        <f>IF('Specifikacija troška'!A100&lt;&gt;"",'A. Opći podaci'!#REF!,"")</f>
        <v/>
      </c>
      <c r="H91" s="23" t="str">
        <f>IF('Specifikacija troška'!A100&lt;&gt;"",'A. Opći podaci'!#REF!,"")</f>
        <v/>
      </c>
      <c r="I91" s="23" t="str">
        <f>IF('Specifikacija troška'!A100&lt;&gt;"",'A. Opći podaci'!#REF!,"")</f>
        <v/>
      </c>
      <c r="J91" s="23" t="str">
        <f>IF('Specifikacija troška'!A100&lt;&gt;"",'A. Opći podaci'!#REF!,"")</f>
        <v/>
      </c>
      <c r="K91" s="23" t="str">
        <f>IF('Specifikacija troška'!A100&lt;&gt;"",'A. Opći podaci'!$A$19,"")</f>
        <v/>
      </c>
      <c r="L91" s="23" t="str">
        <f>IF('Specifikacija troška'!A100&lt;&gt;"",'A. Opći podaci'!$C$19,"")</f>
        <v/>
      </c>
      <c r="M91" s="23" t="str">
        <f>IF('Specifikacija troška'!A100&lt;&gt;"",'A. Opći podaci'!$A$11,"")</f>
        <v/>
      </c>
      <c r="N91" s="23" t="str">
        <f>IF('Specifikacija troška'!A100&lt;&gt;"",'A. Opći podaci'!$K$19,"")</f>
        <v/>
      </c>
      <c r="O91" s="23" t="str">
        <f>IF('Specifikacija troška'!A100&lt;&gt;"",'A. Opći podaci'!$I$19,"")</f>
        <v/>
      </c>
      <c r="P91" s="23" t="str">
        <f>IF('Specifikacija troška'!A100&lt;&gt;"",'C. Plan rada'!#REF!,"")</f>
        <v/>
      </c>
      <c r="Q91" s="23" t="str">
        <f>IF('Specifikacija troška'!A100&lt;&gt;"",'C. Plan rada'!#REF!,"")</f>
        <v/>
      </c>
      <c r="R91" s="23" t="str">
        <f>IF('Specifikacija troška'!A100&lt;&gt;"",'C. Plan rada'!#REF!,"")</f>
        <v/>
      </c>
      <c r="S91" s="23" t="str">
        <f>IF('Specifikacija troška'!A100&lt;&gt;"",'C. Plan rada'!$F$14,"")</f>
        <v/>
      </c>
      <c r="T91" s="23"/>
      <c r="U91" s="23"/>
      <c r="V91" s="23"/>
      <c r="W91" s="23"/>
      <c r="X91" s="23"/>
      <c r="Y91" s="23" t="str">
        <f>IF('Specifikacija troška'!A100&lt;&gt;"",'C. Plan rada'!$F$16,"")</f>
        <v/>
      </c>
      <c r="Z91" s="23" t="str">
        <f>IF('Specifikacija troška'!A100&lt;&gt;"",'A. Opći podaci'!$A$31,"")</f>
        <v/>
      </c>
      <c r="AA91" s="23" t="str">
        <f>IF('Specifikacija troška'!A100&lt;&gt;"",'Specifikacija troška'!B100,"")</f>
        <v/>
      </c>
      <c r="AB91" s="23" t="str">
        <f>IF('Specifikacija troška'!A100&lt;&gt;"",'Specifikacija troška'!#REF!,"")</f>
        <v/>
      </c>
      <c r="AC91" s="23" t="str">
        <f>IF('Specifikacija troška'!A100&lt;&gt;"",'Specifikacija troška'!#REF!,"")</f>
        <v/>
      </c>
      <c r="AD91" s="54" t="str">
        <f>IF('Specifikacija troška'!A100&lt;&gt;"",'Specifikacija troška'!#REF!,"")</f>
        <v/>
      </c>
      <c r="AE91" s="54" t="str">
        <f>IF('Specifikacija troška'!A100&lt;&gt;"",'Specifikacija troška'!E100,"")</f>
        <v/>
      </c>
      <c r="AF91" s="23" t="str">
        <f>IF('Specifikacija troška'!A100&lt;&gt;"",'Specifikacija troška'!C100,"")</f>
        <v/>
      </c>
      <c r="AG91" s="23" t="str">
        <f>IF('Specifikacija troška'!A100&lt;&gt;"",'Specifikacija troška'!F100,"")</f>
        <v/>
      </c>
      <c r="AH91" s="23"/>
      <c r="AI91" s="23"/>
      <c r="AJ91" s="23"/>
      <c r="AK91" s="23"/>
      <c r="AL91" s="23"/>
      <c r="AM91" s="23"/>
    </row>
    <row r="92" spans="1:39">
      <c r="A92" s="23" t="str">
        <f>IF('Specifikacija troška'!A101&lt;&gt;"",'Specifikacija troška'!A101,"")</f>
        <v/>
      </c>
      <c r="B92" s="23" t="str">
        <f>IF('Specifikacija troška'!A101&lt;&gt;"",CONCATENATE('A. Opći podaci'!$E$31,"/",'Specifikacija troška'!A101),"")</f>
        <v/>
      </c>
      <c r="C92" s="23" t="str">
        <f>IF('Specifikacija troška'!A101&lt;&gt;"",'A. Opći podaci'!$E$31,"")</f>
        <v/>
      </c>
      <c r="D92" s="23" t="str">
        <f>IF('Specifikacija troška'!A101&lt;&gt;"",LEFT('A. Opći podaci'!#REF!,LEN('A. Opći podaci'!#REF!)-1),"")</f>
        <v/>
      </c>
      <c r="E92" s="23" t="str">
        <f>IF('Specifikacija troška'!A101&lt;&gt;"",RIGHT('A. Opći podaci'!#REF!,1),"")</f>
        <v/>
      </c>
      <c r="F92" s="23" t="str">
        <f>IF('Specifikacija troška'!A101&lt;&gt;"",'A. Opći podaci'!$A$7,"")</f>
        <v/>
      </c>
      <c r="G92" s="23" t="str">
        <f>IF('Specifikacija troška'!A101&lt;&gt;"",'A. Opći podaci'!#REF!,"")</f>
        <v/>
      </c>
      <c r="H92" s="23" t="str">
        <f>IF('Specifikacija troška'!A101&lt;&gt;"",'A. Opći podaci'!#REF!,"")</f>
        <v/>
      </c>
      <c r="I92" s="23" t="str">
        <f>IF('Specifikacija troška'!A101&lt;&gt;"",'A. Opći podaci'!#REF!,"")</f>
        <v/>
      </c>
      <c r="J92" s="23" t="str">
        <f>IF('Specifikacija troška'!A101&lt;&gt;"",'A. Opći podaci'!#REF!,"")</f>
        <v/>
      </c>
      <c r="K92" s="23" t="str">
        <f>IF('Specifikacija troška'!A101&lt;&gt;"",'A. Opći podaci'!$A$19,"")</f>
        <v/>
      </c>
      <c r="L92" s="23" t="str">
        <f>IF('Specifikacija troška'!A101&lt;&gt;"",'A. Opći podaci'!$C$19,"")</f>
        <v/>
      </c>
      <c r="M92" s="23" t="str">
        <f>IF('Specifikacija troška'!A101&lt;&gt;"",'A. Opći podaci'!$A$11,"")</f>
        <v/>
      </c>
      <c r="N92" s="23" t="str">
        <f>IF('Specifikacija troška'!A101&lt;&gt;"",'A. Opći podaci'!$K$19,"")</f>
        <v/>
      </c>
      <c r="O92" s="23" t="str">
        <f>IF('Specifikacija troška'!A101&lt;&gt;"",'A. Opći podaci'!$I$19,"")</f>
        <v/>
      </c>
      <c r="P92" s="23" t="str">
        <f>IF('Specifikacija troška'!A101&lt;&gt;"",'C. Plan rada'!#REF!,"")</f>
        <v/>
      </c>
      <c r="Q92" s="23" t="str">
        <f>IF('Specifikacija troška'!A101&lt;&gt;"",'C. Plan rada'!#REF!,"")</f>
        <v/>
      </c>
      <c r="R92" s="23" t="str">
        <f>IF('Specifikacija troška'!A101&lt;&gt;"",'C. Plan rada'!#REF!,"")</f>
        <v/>
      </c>
      <c r="S92" s="23" t="str">
        <f>IF('Specifikacija troška'!A101&lt;&gt;"",'C. Plan rada'!$F$14,"")</f>
        <v/>
      </c>
      <c r="T92" s="23"/>
      <c r="U92" s="23"/>
      <c r="V92" s="23"/>
      <c r="W92" s="23"/>
      <c r="X92" s="23"/>
      <c r="Y92" s="23" t="str">
        <f>IF('Specifikacija troška'!A101&lt;&gt;"",'C. Plan rada'!$F$16,"")</f>
        <v/>
      </c>
      <c r="Z92" s="23" t="str">
        <f>IF('Specifikacija troška'!A101&lt;&gt;"",'A. Opći podaci'!$A$31,"")</f>
        <v/>
      </c>
      <c r="AA92" s="23" t="str">
        <f>IF('Specifikacija troška'!A101&lt;&gt;"",'Specifikacija troška'!B101,"")</f>
        <v/>
      </c>
      <c r="AB92" s="23" t="str">
        <f>IF('Specifikacija troška'!A101&lt;&gt;"",'Specifikacija troška'!#REF!,"")</f>
        <v/>
      </c>
      <c r="AC92" s="23" t="str">
        <f>IF('Specifikacija troška'!A101&lt;&gt;"",'Specifikacija troška'!#REF!,"")</f>
        <v/>
      </c>
      <c r="AD92" s="54" t="str">
        <f>IF('Specifikacija troška'!A101&lt;&gt;"",'Specifikacija troška'!#REF!,"")</f>
        <v/>
      </c>
      <c r="AE92" s="54" t="str">
        <f>IF('Specifikacija troška'!A101&lt;&gt;"",'Specifikacija troška'!E101,"")</f>
        <v/>
      </c>
      <c r="AF92" s="23" t="str">
        <f>IF('Specifikacija troška'!A101&lt;&gt;"",'Specifikacija troška'!C101,"")</f>
        <v/>
      </c>
      <c r="AG92" s="23" t="str">
        <f>IF('Specifikacija troška'!A101&lt;&gt;"",'Specifikacija troška'!F101,"")</f>
        <v/>
      </c>
      <c r="AH92" s="23"/>
      <c r="AI92" s="23"/>
      <c r="AJ92" s="23"/>
      <c r="AK92" s="23"/>
      <c r="AL92" s="23"/>
      <c r="AM92" s="23"/>
    </row>
    <row r="93" spans="1:39">
      <c r="A93" s="23" t="str">
        <f>IF('Specifikacija troška'!A102&lt;&gt;"",'Specifikacija troška'!A102,"")</f>
        <v/>
      </c>
      <c r="B93" s="23" t="str">
        <f>IF('Specifikacija troška'!A102&lt;&gt;"",CONCATENATE('A. Opći podaci'!$E$31,"/",'Specifikacija troška'!A102),"")</f>
        <v/>
      </c>
      <c r="C93" s="23" t="str">
        <f>IF('Specifikacija troška'!A102&lt;&gt;"",'A. Opći podaci'!$E$31,"")</f>
        <v/>
      </c>
      <c r="D93" s="23" t="str">
        <f>IF('Specifikacija troška'!A102&lt;&gt;"",LEFT('A. Opći podaci'!#REF!,LEN('A. Opći podaci'!#REF!)-1),"")</f>
        <v/>
      </c>
      <c r="E93" s="23" t="str">
        <f>IF('Specifikacija troška'!A102&lt;&gt;"",RIGHT('A. Opći podaci'!#REF!,1),"")</f>
        <v/>
      </c>
      <c r="F93" s="23" t="str">
        <f>IF('Specifikacija troška'!A102&lt;&gt;"",'A. Opći podaci'!$A$7,"")</f>
        <v/>
      </c>
      <c r="G93" s="23" t="str">
        <f>IF('Specifikacija troška'!A102&lt;&gt;"",'A. Opći podaci'!#REF!,"")</f>
        <v/>
      </c>
      <c r="H93" s="23" t="str">
        <f>IF('Specifikacija troška'!A102&lt;&gt;"",'A. Opći podaci'!#REF!,"")</f>
        <v/>
      </c>
      <c r="I93" s="23" t="str">
        <f>IF('Specifikacija troška'!A102&lt;&gt;"",'A. Opći podaci'!#REF!,"")</f>
        <v/>
      </c>
      <c r="J93" s="23" t="str">
        <f>IF('Specifikacija troška'!A102&lt;&gt;"",'A. Opći podaci'!#REF!,"")</f>
        <v/>
      </c>
      <c r="K93" s="23" t="str">
        <f>IF('Specifikacija troška'!A102&lt;&gt;"",'A. Opći podaci'!$A$19,"")</f>
        <v/>
      </c>
      <c r="L93" s="23" t="str">
        <f>IF('Specifikacija troška'!A102&lt;&gt;"",'A. Opći podaci'!$C$19,"")</f>
        <v/>
      </c>
      <c r="M93" s="23" t="str">
        <f>IF('Specifikacija troška'!A102&lt;&gt;"",'A. Opći podaci'!$A$11,"")</f>
        <v/>
      </c>
      <c r="N93" s="23" t="str">
        <f>IF('Specifikacija troška'!A102&lt;&gt;"",'A. Opći podaci'!$K$19,"")</f>
        <v/>
      </c>
      <c r="O93" s="23" t="str">
        <f>IF('Specifikacija troška'!A102&lt;&gt;"",'A. Opći podaci'!$I$19,"")</f>
        <v/>
      </c>
      <c r="P93" s="23" t="str">
        <f>IF('Specifikacija troška'!A102&lt;&gt;"",'C. Plan rada'!#REF!,"")</f>
        <v/>
      </c>
      <c r="Q93" s="23" t="str">
        <f>IF('Specifikacija troška'!A102&lt;&gt;"",'C. Plan rada'!#REF!,"")</f>
        <v/>
      </c>
      <c r="R93" s="23" t="str">
        <f>IF('Specifikacija troška'!A102&lt;&gt;"",'C. Plan rada'!#REF!,"")</f>
        <v/>
      </c>
      <c r="S93" s="23" t="str">
        <f>IF('Specifikacija troška'!A102&lt;&gt;"",'C. Plan rada'!$F$14,"")</f>
        <v/>
      </c>
      <c r="T93" s="23"/>
      <c r="U93" s="23"/>
      <c r="V93" s="23"/>
      <c r="W93" s="23"/>
      <c r="X93" s="23"/>
      <c r="Y93" s="23" t="str">
        <f>IF('Specifikacija troška'!A102&lt;&gt;"",'C. Plan rada'!$F$16,"")</f>
        <v/>
      </c>
      <c r="Z93" s="23" t="str">
        <f>IF('Specifikacija troška'!A102&lt;&gt;"",'A. Opći podaci'!$A$31,"")</f>
        <v/>
      </c>
      <c r="AA93" s="23" t="str">
        <f>IF('Specifikacija troška'!A102&lt;&gt;"",'Specifikacija troška'!B102,"")</f>
        <v/>
      </c>
      <c r="AB93" s="23" t="str">
        <f>IF('Specifikacija troška'!A102&lt;&gt;"",'Specifikacija troška'!#REF!,"")</f>
        <v/>
      </c>
      <c r="AC93" s="23" t="str">
        <f>IF('Specifikacija troška'!A102&lt;&gt;"",'Specifikacija troška'!#REF!,"")</f>
        <v/>
      </c>
      <c r="AD93" s="54" t="str">
        <f>IF('Specifikacija troška'!A102&lt;&gt;"",'Specifikacija troška'!#REF!,"")</f>
        <v/>
      </c>
      <c r="AE93" s="54" t="str">
        <f>IF('Specifikacija troška'!A102&lt;&gt;"",'Specifikacija troška'!E102,"")</f>
        <v/>
      </c>
      <c r="AF93" s="23" t="str">
        <f>IF('Specifikacija troška'!A102&lt;&gt;"",'Specifikacija troška'!C102,"")</f>
        <v/>
      </c>
      <c r="AG93" s="23" t="str">
        <f>IF('Specifikacija troška'!A102&lt;&gt;"",'Specifikacija troška'!F102,"")</f>
        <v/>
      </c>
      <c r="AH93" s="23"/>
      <c r="AI93" s="23"/>
      <c r="AJ93" s="23"/>
      <c r="AK93" s="23"/>
      <c r="AL93" s="23"/>
      <c r="AM93" s="23"/>
    </row>
    <row r="94" spans="1:39">
      <c r="A94" s="23" t="str">
        <f>IF('Specifikacija troška'!A103&lt;&gt;"",'Specifikacija troška'!A103,"")</f>
        <v/>
      </c>
      <c r="B94" s="23" t="str">
        <f>IF('Specifikacija troška'!A103&lt;&gt;"",CONCATENATE('A. Opći podaci'!$E$31,"/",'Specifikacija troška'!A103),"")</f>
        <v/>
      </c>
      <c r="C94" s="23" t="str">
        <f>IF('Specifikacija troška'!A103&lt;&gt;"",'A. Opći podaci'!$E$31,"")</f>
        <v/>
      </c>
      <c r="D94" s="23" t="str">
        <f>IF('Specifikacija troška'!A103&lt;&gt;"",LEFT('A. Opći podaci'!#REF!,LEN('A. Opći podaci'!#REF!)-1),"")</f>
        <v/>
      </c>
      <c r="E94" s="23" t="str">
        <f>IF('Specifikacija troška'!A103&lt;&gt;"",RIGHT('A. Opći podaci'!#REF!,1),"")</f>
        <v/>
      </c>
      <c r="F94" s="23" t="str">
        <f>IF('Specifikacija troška'!A103&lt;&gt;"",'A. Opći podaci'!$A$7,"")</f>
        <v/>
      </c>
      <c r="G94" s="23" t="str">
        <f>IF('Specifikacija troška'!A103&lt;&gt;"",'A. Opći podaci'!#REF!,"")</f>
        <v/>
      </c>
      <c r="H94" s="23" t="str">
        <f>IF('Specifikacija troška'!A103&lt;&gt;"",'A. Opći podaci'!#REF!,"")</f>
        <v/>
      </c>
      <c r="I94" s="23" t="str">
        <f>IF('Specifikacija troška'!A103&lt;&gt;"",'A. Opći podaci'!#REF!,"")</f>
        <v/>
      </c>
      <c r="J94" s="23" t="str">
        <f>IF('Specifikacija troška'!A103&lt;&gt;"",'A. Opći podaci'!#REF!,"")</f>
        <v/>
      </c>
      <c r="K94" s="23" t="str">
        <f>IF('Specifikacija troška'!A103&lt;&gt;"",'A. Opći podaci'!$A$19,"")</f>
        <v/>
      </c>
      <c r="L94" s="23" t="str">
        <f>IF('Specifikacija troška'!A103&lt;&gt;"",'A. Opći podaci'!$C$19,"")</f>
        <v/>
      </c>
      <c r="M94" s="23" t="str">
        <f>IF('Specifikacija troška'!A103&lt;&gt;"",'A. Opći podaci'!$A$11,"")</f>
        <v/>
      </c>
      <c r="N94" s="23" t="str">
        <f>IF('Specifikacija troška'!A103&lt;&gt;"",'A. Opći podaci'!$K$19,"")</f>
        <v/>
      </c>
      <c r="O94" s="23" t="str">
        <f>IF('Specifikacija troška'!A103&lt;&gt;"",'A. Opći podaci'!$I$19,"")</f>
        <v/>
      </c>
      <c r="P94" s="23" t="str">
        <f>IF('Specifikacija troška'!A103&lt;&gt;"",'C. Plan rada'!#REF!,"")</f>
        <v/>
      </c>
      <c r="Q94" s="23" t="str">
        <f>IF('Specifikacija troška'!A103&lt;&gt;"",'C. Plan rada'!#REF!,"")</f>
        <v/>
      </c>
      <c r="R94" s="23" t="str">
        <f>IF('Specifikacija troška'!A103&lt;&gt;"",'C. Plan rada'!#REF!,"")</f>
        <v/>
      </c>
      <c r="S94" s="23" t="str">
        <f>IF('Specifikacija troška'!A103&lt;&gt;"",'C. Plan rada'!$F$14,"")</f>
        <v/>
      </c>
      <c r="T94" s="23"/>
      <c r="U94" s="23"/>
      <c r="V94" s="23"/>
      <c r="W94" s="23"/>
      <c r="X94" s="23"/>
      <c r="Y94" s="23" t="str">
        <f>IF('Specifikacija troška'!A103&lt;&gt;"",'C. Plan rada'!$F$16,"")</f>
        <v/>
      </c>
      <c r="Z94" s="23" t="str">
        <f>IF('Specifikacija troška'!A103&lt;&gt;"",'A. Opći podaci'!$A$31,"")</f>
        <v/>
      </c>
      <c r="AA94" s="23" t="str">
        <f>IF('Specifikacija troška'!A103&lt;&gt;"",'Specifikacija troška'!B103,"")</f>
        <v/>
      </c>
      <c r="AB94" s="23" t="str">
        <f>IF('Specifikacija troška'!A103&lt;&gt;"",'Specifikacija troška'!#REF!,"")</f>
        <v/>
      </c>
      <c r="AC94" s="23" t="str">
        <f>IF('Specifikacija troška'!A103&lt;&gt;"",'Specifikacija troška'!#REF!,"")</f>
        <v/>
      </c>
      <c r="AD94" s="54" t="str">
        <f>IF('Specifikacija troška'!A103&lt;&gt;"",'Specifikacija troška'!#REF!,"")</f>
        <v/>
      </c>
      <c r="AE94" s="54" t="str">
        <f>IF('Specifikacija troška'!A103&lt;&gt;"",'Specifikacija troška'!E103,"")</f>
        <v/>
      </c>
      <c r="AF94" s="23" t="str">
        <f>IF('Specifikacija troška'!A103&lt;&gt;"",'Specifikacija troška'!C103,"")</f>
        <v/>
      </c>
      <c r="AG94" s="23" t="str">
        <f>IF('Specifikacija troška'!A103&lt;&gt;"",'Specifikacija troška'!F103,"")</f>
        <v/>
      </c>
      <c r="AH94" s="23"/>
      <c r="AI94" s="23"/>
      <c r="AJ94" s="23"/>
      <c r="AK94" s="23"/>
      <c r="AL94" s="23"/>
      <c r="AM94" s="23"/>
    </row>
    <row r="95" spans="1:39">
      <c r="A95" s="23" t="str">
        <f>IF('Specifikacija troška'!A104&lt;&gt;"",'Specifikacija troška'!A104,"")</f>
        <v/>
      </c>
      <c r="B95" s="23" t="str">
        <f>IF('Specifikacija troška'!A104&lt;&gt;"",CONCATENATE('A. Opći podaci'!$E$31,"/",'Specifikacija troška'!A104),"")</f>
        <v/>
      </c>
      <c r="C95" s="23" t="str">
        <f>IF('Specifikacija troška'!A104&lt;&gt;"",'A. Opći podaci'!$E$31,"")</f>
        <v/>
      </c>
      <c r="D95" s="23" t="str">
        <f>IF('Specifikacija troška'!A104&lt;&gt;"",LEFT('A. Opći podaci'!#REF!,LEN('A. Opći podaci'!#REF!)-1),"")</f>
        <v/>
      </c>
      <c r="E95" s="23" t="str">
        <f>IF('Specifikacija troška'!A104&lt;&gt;"",RIGHT('A. Opći podaci'!#REF!,1),"")</f>
        <v/>
      </c>
      <c r="F95" s="23" t="str">
        <f>IF('Specifikacija troška'!A104&lt;&gt;"",'A. Opći podaci'!$A$7,"")</f>
        <v/>
      </c>
      <c r="G95" s="23" t="str">
        <f>IF('Specifikacija troška'!A104&lt;&gt;"",'A. Opći podaci'!#REF!,"")</f>
        <v/>
      </c>
      <c r="H95" s="23" t="str">
        <f>IF('Specifikacija troška'!A104&lt;&gt;"",'A. Opći podaci'!#REF!,"")</f>
        <v/>
      </c>
      <c r="I95" s="23" t="str">
        <f>IF('Specifikacija troška'!A104&lt;&gt;"",'A. Opći podaci'!#REF!,"")</f>
        <v/>
      </c>
      <c r="J95" s="23" t="str">
        <f>IF('Specifikacija troška'!A104&lt;&gt;"",'A. Opći podaci'!#REF!,"")</f>
        <v/>
      </c>
      <c r="K95" s="23" t="str">
        <f>IF('Specifikacija troška'!A104&lt;&gt;"",'A. Opći podaci'!$A$19,"")</f>
        <v/>
      </c>
      <c r="L95" s="23" t="str">
        <f>IF('Specifikacija troška'!A104&lt;&gt;"",'A. Opći podaci'!$C$19,"")</f>
        <v/>
      </c>
      <c r="M95" s="23" t="str">
        <f>IF('Specifikacija troška'!A104&lt;&gt;"",'A. Opći podaci'!$A$11,"")</f>
        <v/>
      </c>
      <c r="N95" s="23" t="str">
        <f>IF('Specifikacija troška'!A104&lt;&gt;"",'A. Opći podaci'!$K$19,"")</f>
        <v/>
      </c>
      <c r="O95" s="23" t="str">
        <f>IF('Specifikacija troška'!A104&lt;&gt;"",'A. Opći podaci'!$I$19,"")</f>
        <v/>
      </c>
      <c r="P95" s="23" t="str">
        <f>IF('Specifikacija troška'!A104&lt;&gt;"",'C. Plan rada'!#REF!,"")</f>
        <v/>
      </c>
      <c r="Q95" s="23" t="str">
        <f>IF('Specifikacija troška'!A104&lt;&gt;"",'C. Plan rada'!#REF!,"")</f>
        <v/>
      </c>
      <c r="R95" s="23" t="str">
        <f>IF('Specifikacija troška'!A104&lt;&gt;"",'C. Plan rada'!#REF!,"")</f>
        <v/>
      </c>
      <c r="S95" s="23" t="str">
        <f>IF('Specifikacija troška'!A104&lt;&gt;"",'C. Plan rada'!$F$14,"")</f>
        <v/>
      </c>
      <c r="T95" s="23"/>
      <c r="U95" s="23"/>
      <c r="V95" s="23"/>
      <c r="W95" s="23"/>
      <c r="X95" s="23"/>
      <c r="Y95" s="23" t="str">
        <f>IF('Specifikacija troška'!A104&lt;&gt;"",'C. Plan rada'!$F$16,"")</f>
        <v/>
      </c>
      <c r="Z95" s="23" t="str">
        <f>IF('Specifikacija troška'!A104&lt;&gt;"",'A. Opći podaci'!$A$31,"")</f>
        <v/>
      </c>
      <c r="AA95" s="23" t="str">
        <f>IF('Specifikacija troška'!A104&lt;&gt;"",'Specifikacija troška'!B104,"")</f>
        <v/>
      </c>
      <c r="AB95" s="23" t="str">
        <f>IF('Specifikacija troška'!A104&lt;&gt;"",'Specifikacija troška'!#REF!,"")</f>
        <v/>
      </c>
      <c r="AC95" s="23" t="str">
        <f>IF('Specifikacija troška'!A104&lt;&gt;"",'Specifikacija troška'!#REF!,"")</f>
        <v/>
      </c>
      <c r="AD95" s="54" t="str">
        <f>IF('Specifikacija troška'!A104&lt;&gt;"",'Specifikacija troška'!#REF!,"")</f>
        <v/>
      </c>
      <c r="AE95" s="54" t="str">
        <f>IF('Specifikacija troška'!A104&lt;&gt;"",'Specifikacija troška'!E104,"")</f>
        <v/>
      </c>
      <c r="AF95" s="23" t="str">
        <f>IF('Specifikacija troška'!A104&lt;&gt;"",'Specifikacija troška'!C104,"")</f>
        <v/>
      </c>
      <c r="AG95" s="23" t="str">
        <f>IF('Specifikacija troška'!A104&lt;&gt;"",'Specifikacija troška'!F104,"")</f>
        <v/>
      </c>
      <c r="AH95" s="23"/>
      <c r="AI95" s="23"/>
      <c r="AJ95" s="23"/>
      <c r="AK95" s="23"/>
      <c r="AL95" s="23"/>
      <c r="AM95" s="23"/>
    </row>
    <row r="96" spans="1:39">
      <c r="A96" s="23" t="str">
        <f>IF('Specifikacija troška'!A105&lt;&gt;"",'Specifikacija troška'!A105,"")</f>
        <v/>
      </c>
      <c r="B96" s="23" t="str">
        <f>IF('Specifikacija troška'!A105&lt;&gt;"",CONCATENATE('A. Opći podaci'!$E$31,"/",'Specifikacija troška'!A105),"")</f>
        <v/>
      </c>
      <c r="C96" s="23" t="str">
        <f>IF('Specifikacija troška'!A105&lt;&gt;"",'A. Opći podaci'!$E$31,"")</f>
        <v/>
      </c>
      <c r="D96" s="23" t="str">
        <f>IF('Specifikacija troška'!A105&lt;&gt;"",LEFT('A. Opći podaci'!#REF!,LEN('A. Opći podaci'!#REF!)-1),"")</f>
        <v/>
      </c>
      <c r="E96" s="23" t="str">
        <f>IF('Specifikacija troška'!A105&lt;&gt;"",RIGHT('A. Opći podaci'!#REF!,1),"")</f>
        <v/>
      </c>
      <c r="F96" s="23" t="str">
        <f>IF('Specifikacija troška'!A105&lt;&gt;"",'A. Opći podaci'!$A$7,"")</f>
        <v/>
      </c>
      <c r="G96" s="23" t="str">
        <f>IF('Specifikacija troška'!A105&lt;&gt;"",'A. Opći podaci'!#REF!,"")</f>
        <v/>
      </c>
      <c r="H96" s="23" t="str">
        <f>IF('Specifikacija troška'!A105&lt;&gt;"",'A. Opći podaci'!#REF!,"")</f>
        <v/>
      </c>
      <c r="I96" s="23" t="str">
        <f>IF('Specifikacija troška'!A105&lt;&gt;"",'A. Opći podaci'!#REF!,"")</f>
        <v/>
      </c>
      <c r="J96" s="23" t="str">
        <f>IF('Specifikacija troška'!A105&lt;&gt;"",'A. Opći podaci'!#REF!,"")</f>
        <v/>
      </c>
      <c r="K96" s="23" t="str">
        <f>IF('Specifikacija troška'!A105&lt;&gt;"",'A. Opći podaci'!$A$19,"")</f>
        <v/>
      </c>
      <c r="L96" s="23" t="str">
        <f>IF('Specifikacija troška'!A105&lt;&gt;"",'A. Opći podaci'!$C$19,"")</f>
        <v/>
      </c>
      <c r="M96" s="23" t="str">
        <f>IF('Specifikacija troška'!A105&lt;&gt;"",'A. Opći podaci'!$A$11,"")</f>
        <v/>
      </c>
      <c r="N96" s="23" t="str">
        <f>IF('Specifikacija troška'!A105&lt;&gt;"",'A. Opći podaci'!$K$19,"")</f>
        <v/>
      </c>
      <c r="O96" s="23" t="str">
        <f>IF('Specifikacija troška'!A105&lt;&gt;"",'A. Opći podaci'!$I$19,"")</f>
        <v/>
      </c>
      <c r="P96" s="23" t="str">
        <f>IF('Specifikacija troška'!A105&lt;&gt;"",'C. Plan rada'!#REF!,"")</f>
        <v/>
      </c>
      <c r="Q96" s="23" t="str">
        <f>IF('Specifikacija troška'!A105&lt;&gt;"",'C. Plan rada'!#REF!,"")</f>
        <v/>
      </c>
      <c r="R96" s="23" t="str">
        <f>IF('Specifikacija troška'!A105&lt;&gt;"",'C. Plan rada'!#REF!,"")</f>
        <v/>
      </c>
      <c r="S96" s="23" t="str">
        <f>IF('Specifikacija troška'!A105&lt;&gt;"",'C. Plan rada'!$F$14,"")</f>
        <v/>
      </c>
      <c r="T96" s="23"/>
      <c r="U96" s="23"/>
      <c r="V96" s="23"/>
      <c r="W96" s="23"/>
      <c r="X96" s="23"/>
      <c r="Y96" s="23" t="str">
        <f>IF('Specifikacija troška'!A105&lt;&gt;"",'C. Plan rada'!$F$16,"")</f>
        <v/>
      </c>
      <c r="Z96" s="23" t="str">
        <f>IF('Specifikacija troška'!A105&lt;&gt;"",'A. Opći podaci'!$A$31,"")</f>
        <v/>
      </c>
      <c r="AA96" s="23" t="str">
        <f>IF('Specifikacija troška'!A105&lt;&gt;"",'Specifikacija troška'!B105,"")</f>
        <v/>
      </c>
      <c r="AB96" s="23" t="str">
        <f>IF('Specifikacija troška'!A105&lt;&gt;"",'Specifikacija troška'!#REF!,"")</f>
        <v/>
      </c>
      <c r="AC96" s="23" t="str">
        <f>IF('Specifikacija troška'!A105&lt;&gt;"",'Specifikacija troška'!#REF!,"")</f>
        <v/>
      </c>
      <c r="AD96" s="54" t="str">
        <f>IF('Specifikacija troška'!A105&lt;&gt;"",'Specifikacija troška'!#REF!,"")</f>
        <v/>
      </c>
      <c r="AE96" s="54" t="str">
        <f>IF('Specifikacija troška'!A105&lt;&gt;"",'Specifikacija troška'!E105,"")</f>
        <v/>
      </c>
      <c r="AF96" s="23" t="str">
        <f>IF('Specifikacija troška'!A105&lt;&gt;"",'Specifikacija troška'!C105,"")</f>
        <v/>
      </c>
      <c r="AG96" s="23" t="str">
        <f>IF('Specifikacija troška'!A105&lt;&gt;"",'Specifikacija troška'!F105,"")</f>
        <v/>
      </c>
      <c r="AH96" s="23"/>
      <c r="AI96" s="23"/>
      <c r="AJ96" s="23"/>
      <c r="AK96" s="23"/>
      <c r="AL96" s="23"/>
      <c r="AM96" s="23"/>
    </row>
    <row r="97" spans="1:39">
      <c r="A97" s="23" t="str">
        <f>IF('Specifikacija troška'!A106&lt;&gt;"",'Specifikacija troška'!A106,"")</f>
        <v/>
      </c>
      <c r="B97" s="23" t="str">
        <f>IF('Specifikacija troška'!A106&lt;&gt;"",CONCATENATE('A. Opći podaci'!$E$31,"/",'Specifikacija troška'!A106),"")</f>
        <v/>
      </c>
      <c r="C97" s="23" t="str">
        <f>IF('Specifikacija troška'!A106&lt;&gt;"",'A. Opći podaci'!$E$31,"")</f>
        <v/>
      </c>
      <c r="D97" s="23" t="str">
        <f>IF('Specifikacija troška'!A106&lt;&gt;"",LEFT('A. Opći podaci'!#REF!,LEN('A. Opći podaci'!#REF!)-1),"")</f>
        <v/>
      </c>
      <c r="E97" s="23" t="str">
        <f>IF('Specifikacija troška'!A106&lt;&gt;"",RIGHT('A. Opći podaci'!#REF!,1),"")</f>
        <v/>
      </c>
      <c r="F97" s="23" t="str">
        <f>IF('Specifikacija troška'!A106&lt;&gt;"",'A. Opći podaci'!$A$7,"")</f>
        <v/>
      </c>
      <c r="G97" s="23" t="str">
        <f>IF('Specifikacija troška'!A106&lt;&gt;"",'A. Opći podaci'!#REF!,"")</f>
        <v/>
      </c>
      <c r="H97" s="23" t="str">
        <f>IF('Specifikacija troška'!A106&lt;&gt;"",'A. Opći podaci'!#REF!,"")</f>
        <v/>
      </c>
      <c r="I97" s="23" t="str">
        <f>IF('Specifikacija troška'!A106&lt;&gt;"",'A. Opći podaci'!#REF!,"")</f>
        <v/>
      </c>
      <c r="J97" s="23" t="str">
        <f>IF('Specifikacija troška'!A106&lt;&gt;"",'A. Opći podaci'!#REF!,"")</f>
        <v/>
      </c>
      <c r="K97" s="23" t="str">
        <f>IF('Specifikacija troška'!A106&lt;&gt;"",'A. Opći podaci'!$A$19,"")</f>
        <v/>
      </c>
      <c r="L97" s="23" t="str">
        <f>IF('Specifikacija troška'!A106&lt;&gt;"",'A. Opći podaci'!$C$19,"")</f>
        <v/>
      </c>
      <c r="M97" s="23" t="str">
        <f>IF('Specifikacija troška'!A106&lt;&gt;"",'A. Opći podaci'!$A$11,"")</f>
        <v/>
      </c>
      <c r="N97" s="23" t="str">
        <f>IF('Specifikacija troška'!A106&lt;&gt;"",'A. Opći podaci'!$K$19,"")</f>
        <v/>
      </c>
      <c r="O97" s="23" t="str">
        <f>IF('Specifikacija troška'!A106&lt;&gt;"",'A. Opći podaci'!$I$19,"")</f>
        <v/>
      </c>
      <c r="P97" s="23" t="str">
        <f>IF('Specifikacija troška'!A106&lt;&gt;"",'C. Plan rada'!#REF!,"")</f>
        <v/>
      </c>
      <c r="Q97" s="23" t="str">
        <f>IF('Specifikacija troška'!A106&lt;&gt;"",'C. Plan rada'!#REF!,"")</f>
        <v/>
      </c>
      <c r="R97" s="23" t="str">
        <f>IF('Specifikacija troška'!A106&lt;&gt;"",'C. Plan rada'!#REF!,"")</f>
        <v/>
      </c>
      <c r="S97" s="23" t="str">
        <f>IF('Specifikacija troška'!A106&lt;&gt;"",'C. Plan rada'!$F$14,"")</f>
        <v/>
      </c>
      <c r="T97" s="23"/>
      <c r="U97" s="23"/>
      <c r="V97" s="23"/>
      <c r="W97" s="23"/>
      <c r="X97" s="23"/>
      <c r="Y97" s="23" t="str">
        <f>IF('Specifikacija troška'!A106&lt;&gt;"",'C. Plan rada'!$F$16,"")</f>
        <v/>
      </c>
      <c r="Z97" s="23" t="str">
        <f>IF('Specifikacija troška'!A106&lt;&gt;"",'A. Opći podaci'!$A$31,"")</f>
        <v/>
      </c>
      <c r="AA97" s="23" t="str">
        <f>IF('Specifikacija troška'!A106&lt;&gt;"",'Specifikacija troška'!B106,"")</f>
        <v/>
      </c>
      <c r="AB97" s="23" t="str">
        <f>IF('Specifikacija troška'!A106&lt;&gt;"",'Specifikacija troška'!#REF!,"")</f>
        <v/>
      </c>
      <c r="AC97" s="23" t="str">
        <f>IF('Specifikacija troška'!A106&lt;&gt;"",'Specifikacija troška'!#REF!,"")</f>
        <v/>
      </c>
      <c r="AD97" s="54" t="str">
        <f>IF('Specifikacija troška'!A106&lt;&gt;"",'Specifikacija troška'!#REF!,"")</f>
        <v/>
      </c>
      <c r="AE97" s="54" t="str">
        <f>IF('Specifikacija troška'!A106&lt;&gt;"",'Specifikacija troška'!E106,"")</f>
        <v/>
      </c>
      <c r="AF97" s="23" t="str">
        <f>IF('Specifikacija troška'!A106&lt;&gt;"",'Specifikacija troška'!C106,"")</f>
        <v/>
      </c>
      <c r="AG97" s="23" t="str">
        <f>IF('Specifikacija troška'!A106&lt;&gt;"",'Specifikacija troška'!F106,"")</f>
        <v/>
      </c>
      <c r="AH97" s="23"/>
      <c r="AI97" s="23"/>
      <c r="AJ97" s="23"/>
      <c r="AK97" s="23"/>
      <c r="AL97" s="23"/>
      <c r="AM97" s="23"/>
    </row>
    <row r="98" spans="1:39">
      <c r="A98" s="23" t="str">
        <f>IF('Specifikacija troška'!A107&lt;&gt;"",'Specifikacija troška'!A107,"")</f>
        <v/>
      </c>
      <c r="B98" s="23" t="str">
        <f>IF('Specifikacija troška'!A107&lt;&gt;"",CONCATENATE('A. Opći podaci'!$E$31,"/",'Specifikacija troška'!A107),"")</f>
        <v/>
      </c>
      <c r="C98" s="23" t="str">
        <f>IF('Specifikacija troška'!A107&lt;&gt;"",'A. Opći podaci'!$E$31,"")</f>
        <v/>
      </c>
      <c r="D98" s="23" t="str">
        <f>IF('Specifikacija troška'!A107&lt;&gt;"",LEFT('A. Opći podaci'!#REF!,LEN('A. Opći podaci'!#REF!)-1),"")</f>
        <v/>
      </c>
      <c r="E98" s="23" t="str">
        <f>IF('Specifikacija troška'!A107&lt;&gt;"",RIGHT('A. Opći podaci'!#REF!,1),"")</f>
        <v/>
      </c>
      <c r="F98" s="23" t="str">
        <f>IF('Specifikacija troška'!A107&lt;&gt;"",'A. Opći podaci'!$A$7,"")</f>
        <v/>
      </c>
      <c r="G98" s="23" t="str">
        <f>IF('Specifikacija troška'!A107&lt;&gt;"",'A. Opći podaci'!#REF!,"")</f>
        <v/>
      </c>
      <c r="H98" s="23" t="str">
        <f>IF('Specifikacija troška'!A107&lt;&gt;"",'A. Opći podaci'!#REF!,"")</f>
        <v/>
      </c>
      <c r="I98" s="23" t="str">
        <f>IF('Specifikacija troška'!A107&lt;&gt;"",'A. Opći podaci'!#REF!,"")</f>
        <v/>
      </c>
      <c r="J98" s="23" t="str">
        <f>IF('Specifikacija troška'!A107&lt;&gt;"",'A. Opći podaci'!#REF!,"")</f>
        <v/>
      </c>
      <c r="K98" s="23" t="str">
        <f>IF('Specifikacija troška'!A107&lt;&gt;"",'A. Opći podaci'!$A$19,"")</f>
        <v/>
      </c>
      <c r="L98" s="23" t="str">
        <f>IF('Specifikacija troška'!A107&lt;&gt;"",'A. Opći podaci'!$C$19,"")</f>
        <v/>
      </c>
      <c r="M98" s="23" t="str">
        <f>IF('Specifikacija troška'!A107&lt;&gt;"",'A. Opći podaci'!$A$11,"")</f>
        <v/>
      </c>
      <c r="N98" s="23" t="str">
        <f>IF('Specifikacija troška'!A107&lt;&gt;"",'A. Opći podaci'!$K$19,"")</f>
        <v/>
      </c>
      <c r="O98" s="23" t="str">
        <f>IF('Specifikacija troška'!A107&lt;&gt;"",'A. Opći podaci'!$I$19,"")</f>
        <v/>
      </c>
      <c r="P98" s="23" t="str">
        <f>IF('Specifikacija troška'!A107&lt;&gt;"",'C. Plan rada'!#REF!,"")</f>
        <v/>
      </c>
      <c r="Q98" s="23" t="str">
        <f>IF('Specifikacija troška'!A107&lt;&gt;"",'C. Plan rada'!#REF!,"")</f>
        <v/>
      </c>
      <c r="R98" s="23" t="str">
        <f>IF('Specifikacija troška'!A107&lt;&gt;"",'C. Plan rada'!#REF!,"")</f>
        <v/>
      </c>
      <c r="S98" s="23" t="str">
        <f>IF('Specifikacija troška'!A107&lt;&gt;"",'C. Plan rada'!$F$14,"")</f>
        <v/>
      </c>
      <c r="T98" s="23"/>
      <c r="U98" s="23"/>
      <c r="V98" s="23"/>
      <c r="W98" s="23"/>
      <c r="X98" s="23"/>
      <c r="Y98" s="23" t="str">
        <f>IF('Specifikacija troška'!A107&lt;&gt;"",'C. Plan rada'!$F$16,"")</f>
        <v/>
      </c>
      <c r="Z98" s="23" t="str">
        <f>IF('Specifikacija troška'!A107&lt;&gt;"",'A. Opći podaci'!$A$31,"")</f>
        <v/>
      </c>
      <c r="AA98" s="23" t="str">
        <f>IF('Specifikacija troška'!A107&lt;&gt;"",'Specifikacija troška'!B107,"")</f>
        <v/>
      </c>
      <c r="AB98" s="23" t="str">
        <f>IF('Specifikacija troška'!A107&lt;&gt;"",'Specifikacija troška'!#REF!,"")</f>
        <v/>
      </c>
      <c r="AC98" s="23" t="str">
        <f>IF('Specifikacija troška'!A107&lt;&gt;"",'Specifikacija troška'!#REF!,"")</f>
        <v/>
      </c>
      <c r="AD98" s="54" t="str">
        <f>IF('Specifikacija troška'!A107&lt;&gt;"",'Specifikacija troška'!#REF!,"")</f>
        <v/>
      </c>
      <c r="AE98" s="54" t="str">
        <f>IF('Specifikacija troška'!A107&lt;&gt;"",'Specifikacija troška'!E107,"")</f>
        <v/>
      </c>
      <c r="AF98" s="23" t="str">
        <f>IF('Specifikacija troška'!A107&lt;&gt;"",'Specifikacija troška'!C107,"")</f>
        <v/>
      </c>
      <c r="AG98" s="23" t="str">
        <f>IF('Specifikacija troška'!A107&lt;&gt;"",'Specifikacija troška'!F107,"")</f>
        <v/>
      </c>
      <c r="AH98" s="23"/>
      <c r="AI98" s="23"/>
      <c r="AJ98" s="23"/>
      <c r="AK98" s="23"/>
      <c r="AL98" s="23"/>
      <c r="AM98" s="23"/>
    </row>
    <row r="99" spans="1:39">
      <c r="A99" s="23" t="str">
        <f>IF('Specifikacija troška'!A108&lt;&gt;"",'Specifikacija troška'!A108,"")</f>
        <v/>
      </c>
      <c r="B99" s="23" t="str">
        <f>IF('Specifikacija troška'!A108&lt;&gt;"",CONCATENATE('A. Opći podaci'!$E$31,"/",'Specifikacija troška'!A108),"")</f>
        <v/>
      </c>
      <c r="C99" s="23" t="str">
        <f>IF('Specifikacija troška'!A108&lt;&gt;"",'A. Opći podaci'!$E$31,"")</f>
        <v/>
      </c>
      <c r="D99" s="23" t="str">
        <f>IF('Specifikacija troška'!A108&lt;&gt;"",LEFT('A. Opći podaci'!#REF!,LEN('A. Opći podaci'!#REF!)-1),"")</f>
        <v/>
      </c>
      <c r="E99" s="23" t="str">
        <f>IF('Specifikacija troška'!A108&lt;&gt;"",RIGHT('A. Opći podaci'!#REF!,1),"")</f>
        <v/>
      </c>
      <c r="F99" s="23" t="str">
        <f>IF('Specifikacija troška'!A108&lt;&gt;"",'A. Opći podaci'!$A$7,"")</f>
        <v/>
      </c>
      <c r="G99" s="23" t="str">
        <f>IF('Specifikacija troška'!A108&lt;&gt;"",'A. Opći podaci'!#REF!,"")</f>
        <v/>
      </c>
      <c r="H99" s="23" t="str">
        <f>IF('Specifikacija troška'!A108&lt;&gt;"",'A. Opći podaci'!#REF!,"")</f>
        <v/>
      </c>
      <c r="I99" s="23" t="str">
        <f>IF('Specifikacija troška'!A108&lt;&gt;"",'A. Opći podaci'!#REF!,"")</f>
        <v/>
      </c>
      <c r="J99" s="23" t="str">
        <f>IF('Specifikacija troška'!A108&lt;&gt;"",'A. Opći podaci'!#REF!,"")</f>
        <v/>
      </c>
      <c r="K99" s="23" t="str">
        <f>IF('Specifikacija troška'!A108&lt;&gt;"",'A. Opći podaci'!$A$19,"")</f>
        <v/>
      </c>
      <c r="L99" s="23" t="str">
        <f>IF('Specifikacija troška'!A108&lt;&gt;"",'A. Opći podaci'!$C$19,"")</f>
        <v/>
      </c>
      <c r="M99" s="23" t="str">
        <f>IF('Specifikacija troška'!A108&lt;&gt;"",'A. Opći podaci'!$A$11,"")</f>
        <v/>
      </c>
      <c r="N99" s="23" t="str">
        <f>IF('Specifikacija troška'!A108&lt;&gt;"",'A. Opći podaci'!$K$19,"")</f>
        <v/>
      </c>
      <c r="O99" s="23" t="str">
        <f>IF('Specifikacija troška'!A108&lt;&gt;"",'A. Opći podaci'!$I$19,"")</f>
        <v/>
      </c>
      <c r="P99" s="23" t="str">
        <f>IF('Specifikacija troška'!A108&lt;&gt;"",'C. Plan rada'!#REF!,"")</f>
        <v/>
      </c>
      <c r="Q99" s="23" t="str">
        <f>IF('Specifikacija troška'!A108&lt;&gt;"",'C. Plan rada'!#REF!,"")</f>
        <v/>
      </c>
      <c r="R99" s="23" t="str">
        <f>IF('Specifikacija troška'!A108&lt;&gt;"",'C. Plan rada'!#REF!,"")</f>
        <v/>
      </c>
      <c r="S99" s="23" t="str">
        <f>IF('Specifikacija troška'!A108&lt;&gt;"",'C. Plan rada'!$F$14,"")</f>
        <v/>
      </c>
      <c r="T99" s="23"/>
      <c r="U99" s="23"/>
      <c r="V99" s="23"/>
      <c r="W99" s="23"/>
      <c r="X99" s="23"/>
      <c r="Y99" s="23" t="str">
        <f>IF('Specifikacija troška'!A108&lt;&gt;"",'C. Plan rada'!$F$16,"")</f>
        <v/>
      </c>
      <c r="Z99" s="23" t="str">
        <f>IF('Specifikacija troška'!A108&lt;&gt;"",'A. Opći podaci'!$A$31,"")</f>
        <v/>
      </c>
      <c r="AA99" s="23" t="str">
        <f>IF('Specifikacija troška'!A108&lt;&gt;"",'Specifikacija troška'!B108,"")</f>
        <v/>
      </c>
      <c r="AB99" s="23" t="str">
        <f>IF('Specifikacija troška'!A108&lt;&gt;"",'Specifikacija troška'!#REF!,"")</f>
        <v/>
      </c>
      <c r="AC99" s="23" t="str">
        <f>IF('Specifikacija troška'!A108&lt;&gt;"",'Specifikacija troška'!#REF!,"")</f>
        <v/>
      </c>
      <c r="AD99" s="54" t="str">
        <f>IF('Specifikacija troška'!A108&lt;&gt;"",'Specifikacija troška'!#REF!,"")</f>
        <v/>
      </c>
      <c r="AE99" s="54" t="str">
        <f>IF('Specifikacija troška'!A108&lt;&gt;"",'Specifikacija troška'!E108,"")</f>
        <v/>
      </c>
      <c r="AF99" s="23" t="str">
        <f>IF('Specifikacija troška'!A108&lt;&gt;"",'Specifikacija troška'!C108,"")</f>
        <v/>
      </c>
      <c r="AG99" s="23" t="str">
        <f>IF('Specifikacija troška'!A108&lt;&gt;"",'Specifikacija troška'!F108,"")</f>
        <v/>
      </c>
      <c r="AH99" s="23"/>
      <c r="AI99" s="23"/>
      <c r="AJ99" s="23"/>
      <c r="AK99" s="23"/>
      <c r="AL99" s="23"/>
      <c r="AM99" s="23"/>
    </row>
    <row r="100" spans="1:39">
      <c r="A100" s="23" t="str">
        <f>IF('Specifikacija troška'!A109&lt;&gt;"",'Specifikacija troška'!A109,"")</f>
        <v/>
      </c>
      <c r="B100" s="23" t="str">
        <f>IF('Specifikacija troška'!A109&lt;&gt;"",CONCATENATE('A. Opći podaci'!$E$31,"/",'Specifikacija troška'!A109),"")</f>
        <v/>
      </c>
      <c r="C100" s="23" t="str">
        <f>IF('Specifikacija troška'!A109&lt;&gt;"",'A. Opći podaci'!$E$31,"")</f>
        <v/>
      </c>
      <c r="D100" s="23" t="str">
        <f>IF('Specifikacija troška'!A109&lt;&gt;"",LEFT('A. Opći podaci'!#REF!,LEN('A. Opći podaci'!#REF!)-1),"")</f>
        <v/>
      </c>
      <c r="E100" s="23" t="str">
        <f>IF('Specifikacija troška'!A109&lt;&gt;"",RIGHT('A. Opći podaci'!#REF!,1),"")</f>
        <v/>
      </c>
      <c r="F100" s="23" t="str">
        <f>IF('Specifikacija troška'!A109&lt;&gt;"",'A. Opći podaci'!$A$7,"")</f>
        <v/>
      </c>
      <c r="G100" s="23" t="str">
        <f>IF('Specifikacija troška'!A109&lt;&gt;"",'A. Opći podaci'!#REF!,"")</f>
        <v/>
      </c>
      <c r="H100" s="23" t="str">
        <f>IF('Specifikacija troška'!A109&lt;&gt;"",'A. Opći podaci'!#REF!,"")</f>
        <v/>
      </c>
      <c r="I100" s="23" t="str">
        <f>IF('Specifikacija troška'!A109&lt;&gt;"",'A. Opći podaci'!#REF!,"")</f>
        <v/>
      </c>
      <c r="J100" s="23" t="str">
        <f>IF('Specifikacija troška'!A109&lt;&gt;"",'A. Opći podaci'!#REF!,"")</f>
        <v/>
      </c>
      <c r="K100" s="23" t="str">
        <f>IF('Specifikacija troška'!A109&lt;&gt;"",'A. Opći podaci'!$A$19,"")</f>
        <v/>
      </c>
      <c r="L100" s="23" t="str">
        <f>IF('Specifikacija troška'!A109&lt;&gt;"",'A. Opći podaci'!$C$19,"")</f>
        <v/>
      </c>
      <c r="M100" s="23" t="str">
        <f>IF('Specifikacija troška'!A109&lt;&gt;"",'A. Opći podaci'!$A$11,"")</f>
        <v/>
      </c>
      <c r="N100" s="23" t="str">
        <f>IF('Specifikacija troška'!A109&lt;&gt;"",'A. Opći podaci'!$K$19,"")</f>
        <v/>
      </c>
      <c r="O100" s="23" t="str">
        <f>IF('Specifikacija troška'!A109&lt;&gt;"",'A. Opći podaci'!$I$19,"")</f>
        <v/>
      </c>
      <c r="P100" s="23" t="str">
        <f>IF('Specifikacija troška'!A109&lt;&gt;"",'C. Plan rada'!#REF!,"")</f>
        <v/>
      </c>
      <c r="Q100" s="23" t="str">
        <f>IF('Specifikacija troška'!A109&lt;&gt;"",'C. Plan rada'!#REF!,"")</f>
        <v/>
      </c>
      <c r="R100" s="23" t="str">
        <f>IF('Specifikacija troška'!A109&lt;&gt;"",'C. Plan rada'!#REF!,"")</f>
        <v/>
      </c>
      <c r="S100" s="23" t="str">
        <f>IF('Specifikacija troška'!A109&lt;&gt;"",'C. Plan rada'!$F$14,"")</f>
        <v/>
      </c>
      <c r="T100" s="23"/>
      <c r="U100" s="23"/>
      <c r="V100" s="23"/>
      <c r="W100" s="23"/>
      <c r="X100" s="23"/>
      <c r="Y100" s="23" t="str">
        <f>IF('Specifikacija troška'!A109&lt;&gt;"",'C. Plan rada'!$F$16,"")</f>
        <v/>
      </c>
      <c r="Z100" s="23" t="str">
        <f>IF('Specifikacija troška'!A109&lt;&gt;"",'A. Opći podaci'!$A$31,"")</f>
        <v/>
      </c>
      <c r="AA100" s="23" t="str">
        <f>IF('Specifikacija troška'!A109&lt;&gt;"",'Specifikacija troška'!B109,"")</f>
        <v/>
      </c>
      <c r="AB100" s="23" t="str">
        <f>IF('Specifikacija troška'!A109&lt;&gt;"",'Specifikacija troška'!#REF!,"")</f>
        <v/>
      </c>
      <c r="AC100" s="23" t="str">
        <f>IF('Specifikacija troška'!A109&lt;&gt;"",'Specifikacija troška'!#REF!,"")</f>
        <v/>
      </c>
      <c r="AD100" s="54" t="str">
        <f>IF('Specifikacija troška'!A109&lt;&gt;"",'Specifikacija troška'!#REF!,"")</f>
        <v/>
      </c>
      <c r="AE100" s="54" t="str">
        <f>IF('Specifikacija troška'!A109&lt;&gt;"",'Specifikacija troška'!E109,"")</f>
        <v/>
      </c>
      <c r="AF100" s="23" t="str">
        <f>IF('Specifikacija troška'!A109&lt;&gt;"",'Specifikacija troška'!C109,"")</f>
        <v/>
      </c>
      <c r="AG100" s="23" t="str">
        <f>IF('Specifikacija troška'!A109&lt;&gt;"",'Specifikacija troška'!F109,"")</f>
        <v/>
      </c>
      <c r="AH100" s="23"/>
      <c r="AI100" s="23"/>
      <c r="AJ100" s="23"/>
      <c r="AK100" s="23"/>
      <c r="AL100" s="23"/>
      <c r="AM100" s="23"/>
    </row>
    <row r="101" spans="1:39">
      <c r="A101" s="23" t="str">
        <f>IF('Specifikacija troška'!A110&lt;&gt;"",'Specifikacija troška'!A110,"")</f>
        <v/>
      </c>
      <c r="B101" s="23" t="str">
        <f>IF('Specifikacija troška'!A110&lt;&gt;"",CONCATENATE('A. Opći podaci'!$E$31,"/",'Specifikacija troška'!A110),"")</f>
        <v/>
      </c>
      <c r="C101" s="23" t="str">
        <f>IF('Specifikacija troška'!A110&lt;&gt;"",'A. Opći podaci'!$E$31,"")</f>
        <v/>
      </c>
      <c r="D101" s="23" t="str">
        <f>IF('Specifikacija troška'!A110&lt;&gt;"",LEFT('A. Opći podaci'!#REF!,LEN('A. Opći podaci'!#REF!)-1),"")</f>
        <v/>
      </c>
      <c r="E101" s="23" t="str">
        <f>IF('Specifikacija troška'!A110&lt;&gt;"",RIGHT('A. Opći podaci'!#REF!,1),"")</f>
        <v/>
      </c>
      <c r="F101" s="23" t="str">
        <f>IF('Specifikacija troška'!A110&lt;&gt;"",'A. Opći podaci'!$A$7,"")</f>
        <v/>
      </c>
      <c r="G101" s="23" t="str">
        <f>IF('Specifikacija troška'!A110&lt;&gt;"",'A. Opći podaci'!#REF!,"")</f>
        <v/>
      </c>
      <c r="H101" s="23" t="str">
        <f>IF('Specifikacija troška'!A110&lt;&gt;"",'A. Opći podaci'!#REF!,"")</f>
        <v/>
      </c>
      <c r="I101" s="23" t="str">
        <f>IF('Specifikacija troška'!A110&lt;&gt;"",'A. Opći podaci'!#REF!,"")</f>
        <v/>
      </c>
      <c r="J101" s="23" t="str">
        <f>IF('Specifikacija troška'!A110&lt;&gt;"",'A. Opći podaci'!#REF!,"")</f>
        <v/>
      </c>
      <c r="K101" s="23" t="str">
        <f>IF('Specifikacija troška'!A110&lt;&gt;"",'A. Opći podaci'!$A$19,"")</f>
        <v/>
      </c>
      <c r="L101" s="23" t="str">
        <f>IF('Specifikacija troška'!A110&lt;&gt;"",'A. Opći podaci'!$C$19,"")</f>
        <v/>
      </c>
      <c r="M101" s="23" t="str">
        <f>IF('Specifikacija troška'!A110&lt;&gt;"",'A. Opći podaci'!$A$11,"")</f>
        <v/>
      </c>
      <c r="N101" s="23" t="str">
        <f>IF('Specifikacija troška'!A110&lt;&gt;"",'A. Opći podaci'!$K$19,"")</f>
        <v/>
      </c>
      <c r="O101" s="23" t="str">
        <f>IF('Specifikacija troška'!A110&lt;&gt;"",'A. Opći podaci'!$I$19,"")</f>
        <v/>
      </c>
      <c r="P101" s="23" t="str">
        <f>IF('Specifikacija troška'!A110&lt;&gt;"",'C. Plan rada'!#REF!,"")</f>
        <v/>
      </c>
      <c r="Q101" s="23" t="str">
        <f>IF('Specifikacija troška'!A110&lt;&gt;"",'C. Plan rada'!#REF!,"")</f>
        <v/>
      </c>
      <c r="R101" s="23" t="str">
        <f>IF('Specifikacija troška'!A110&lt;&gt;"",'C. Plan rada'!#REF!,"")</f>
        <v/>
      </c>
      <c r="S101" s="23" t="str">
        <f>IF('Specifikacija troška'!A110&lt;&gt;"",'C. Plan rada'!$F$14,"")</f>
        <v/>
      </c>
      <c r="T101" s="23"/>
      <c r="U101" s="23"/>
      <c r="V101" s="23"/>
      <c r="W101" s="23"/>
      <c r="X101" s="23"/>
      <c r="Y101" s="23" t="str">
        <f>IF('Specifikacija troška'!A110&lt;&gt;"",'C. Plan rada'!$F$16,"")</f>
        <v/>
      </c>
      <c r="Z101" s="23" t="str">
        <f>IF('Specifikacija troška'!A110&lt;&gt;"",'A. Opći podaci'!$A$31,"")</f>
        <v/>
      </c>
      <c r="AA101" s="23" t="str">
        <f>IF('Specifikacija troška'!A110&lt;&gt;"",'Specifikacija troška'!B110,"")</f>
        <v/>
      </c>
      <c r="AB101" s="23" t="str">
        <f>IF('Specifikacija troška'!A110&lt;&gt;"",'Specifikacija troška'!#REF!,"")</f>
        <v/>
      </c>
      <c r="AC101" s="23" t="str">
        <f>IF('Specifikacija troška'!A110&lt;&gt;"",'Specifikacija troška'!#REF!,"")</f>
        <v/>
      </c>
      <c r="AD101" s="54" t="str">
        <f>IF('Specifikacija troška'!A110&lt;&gt;"",'Specifikacija troška'!#REF!,"")</f>
        <v/>
      </c>
      <c r="AE101" s="54" t="str">
        <f>IF('Specifikacija troška'!A110&lt;&gt;"",'Specifikacija troška'!E110,"")</f>
        <v/>
      </c>
      <c r="AF101" s="23" t="str">
        <f>IF('Specifikacija troška'!A110&lt;&gt;"",'Specifikacija troška'!C110,"")</f>
        <v/>
      </c>
      <c r="AG101" s="23" t="str">
        <f>IF('Specifikacija troška'!A110&lt;&gt;"",'Specifikacija troška'!F110,"")</f>
        <v/>
      </c>
      <c r="AH101" s="23"/>
      <c r="AI101" s="23"/>
      <c r="AJ101" s="23"/>
      <c r="AK101" s="23"/>
      <c r="AL101" s="23"/>
      <c r="AM101" s="23"/>
    </row>
    <row r="102" spans="1:39">
      <c r="A102" s="23" t="str">
        <f>IF('Specifikacija troška'!A111&lt;&gt;"",'Specifikacija troška'!A111,"")</f>
        <v/>
      </c>
      <c r="B102" s="23" t="str">
        <f>IF('Specifikacija troška'!A111&lt;&gt;"",CONCATENATE('A. Opći podaci'!$E$31,"/",'Specifikacija troška'!A111),"")</f>
        <v/>
      </c>
      <c r="C102" s="23" t="str">
        <f>IF('Specifikacija troška'!A111&lt;&gt;"",'A. Opći podaci'!$E$31,"")</f>
        <v/>
      </c>
      <c r="D102" s="23" t="str">
        <f>IF('Specifikacija troška'!A111&lt;&gt;"",LEFT('A. Opći podaci'!#REF!,LEN('A. Opći podaci'!#REF!)-1),"")</f>
        <v/>
      </c>
      <c r="E102" s="23" t="str">
        <f>IF('Specifikacija troška'!A111&lt;&gt;"",RIGHT('A. Opći podaci'!#REF!,1),"")</f>
        <v/>
      </c>
      <c r="F102" s="23" t="str">
        <f>IF('Specifikacija troška'!A111&lt;&gt;"",'A. Opći podaci'!$A$7,"")</f>
        <v/>
      </c>
      <c r="G102" s="23" t="str">
        <f>IF('Specifikacija troška'!A111&lt;&gt;"",'A. Opći podaci'!#REF!,"")</f>
        <v/>
      </c>
      <c r="H102" s="23" t="str">
        <f>IF('Specifikacija troška'!A111&lt;&gt;"",'A. Opći podaci'!#REF!,"")</f>
        <v/>
      </c>
      <c r="I102" s="23" t="str">
        <f>IF('Specifikacija troška'!A111&lt;&gt;"",'A. Opći podaci'!#REF!,"")</f>
        <v/>
      </c>
      <c r="J102" s="23" t="str">
        <f>IF('Specifikacija troška'!A111&lt;&gt;"",'A. Opći podaci'!#REF!,"")</f>
        <v/>
      </c>
      <c r="K102" s="23" t="str">
        <f>IF('Specifikacija troška'!A111&lt;&gt;"",'A. Opći podaci'!$A$19,"")</f>
        <v/>
      </c>
      <c r="L102" s="23" t="str">
        <f>IF('Specifikacija troška'!A111&lt;&gt;"",'A. Opći podaci'!$C$19,"")</f>
        <v/>
      </c>
      <c r="M102" s="23" t="str">
        <f>IF('Specifikacija troška'!A111&lt;&gt;"",'A. Opći podaci'!$A$11,"")</f>
        <v/>
      </c>
      <c r="N102" s="23" t="str">
        <f>IF('Specifikacija troška'!A111&lt;&gt;"",'A. Opći podaci'!$K$19,"")</f>
        <v/>
      </c>
      <c r="O102" s="23" t="str">
        <f>IF('Specifikacija troška'!A111&lt;&gt;"",'A. Opći podaci'!$I$19,"")</f>
        <v/>
      </c>
      <c r="P102" s="23" t="str">
        <f>IF('Specifikacija troška'!A111&lt;&gt;"",'C. Plan rada'!#REF!,"")</f>
        <v/>
      </c>
      <c r="Q102" s="23" t="str">
        <f>IF('Specifikacija troška'!A111&lt;&gt;"",'C. Plan rada'!#REF!,"")</f>
        <v/>
      </c>
      <c r="R102" s="23" t="str">
        <f>IF('Specifikacija troška'!A111&lt;&gt;"",'C. Plan rada'!#REF!,"")</f>
        <v/>
      </c>
      <c r="S102" s="23" t="str">
        <f>IF('Specifikacija troška'!A111&lt;&gt;"",'C. Plan rada'!$F$14,"")</f>
        <v/>
      </c>
      <c r="T102" s="23"/>
      <c r="U102" s="23"/>
      <c r="V102" s="23"/>
      <c r="W102" s="23"/>
      <c r="X102" s="23"/>
      <c r="Y102" s="23" t="str">
        <f>IF('Specifikacija troška'!A111&lt;&gt;"",'C. Plan rada'!$F$16,"")</f>
        <v/>
      </c>
      <c r="Z102" s="23" t="str">
        <f>IF('Specifikacija troška'!A111&lt;&gt;"",'A. Opći podaci'!$A$31,"")</f>
        <v/>
      </c>
      <c r="AA102" s="23" t="str">
        <f>IF('Specifikacija troška'!A111&lt;&gt;"",'Specifikacija troška'!B111,"")</f>
        <v/>
      </c>
      <c r="AB102" s="23" t="str">
        <f>IF('Specifikacija troška'!A111&lt;&gt;"",'Specifikacija troška'!#REF!,"")</f>
        <v/>
      </c>
      <c r="AC102" s="23" t="str">
        <f>IF('Specifikacija troška'!A111&lt;&gt;"",'Specifikacija troška'!#REF!,"")</f>
        <v/>
      </c>
      <c r="AD102" s="54" t="str">
        <f>IF('Specifikacija troška'!A111&lt;&gt;"",'Specifikacija troška'!#REF!,"")</f>
        <v/>
      </c>
      <c r="AE102" s="54" t="str">
        <f>IF('Specifikacija troška'!A111&lt;&gt;"",'Specifikacija troška'!E111,"")</f>
        <v/>
      </c>
      <c r="AF102" s="23" t="str">
        <f>IF('Specifikacija troška'!A111&lt;&gt;"",'Specifikacija troška'!C111,"")</f>
        <v/>
      </c>
      <c r="AG102" s="23" t="str">
        <f>IF('Specifikacija troška'!A111&lt;&gt;"",'Specifikacija troška'!F111,"")</f>
        <v/>
      </c>
      <c r="AH102" s="23"/>
      <c r="AI102" s="23"/>
      <c r="AJ102" s="23"/>
      <c r="AK102" s="23"/>
      <c r="AL102" s="23"/>
      <c r="AM102" s="23"/>
    </row>
    <row r="103" spans="1:39">
      <c r="A103" s="23" t="str">
        <f>IF('Specifikacija troška'!A112&lt;&gt;"",'Specifikacija troška'!A112,"")</f>
        <v/>
      </c>
      <c r="B103" s="23" t="str">
        <f>IF('Specifikacija troška'!A112&lt;&gt;"",CONCATENATE('A. Opći podaci'!$E$31,"/",'Specifikacija troška'!A112),"")</f>
        <v/>
      </c>
      <c r="C103" s="23" t="str">
        <f>IF('Specifikacija troška'!A112&lt;&gt;"",'A. Opći podaci'!$E$31,"")</f>
        <v/>
      </c>
      <c r="D103" s="23" t="str">
        <f>IF('Specifikacija troška'!A112&lt;&gt;"",LEFT('A. Opći podaci'!#REF!,LEN('A. Opći podaci'!#REF!)-1),"")</f>
        <v/>
      </c>
      <c r="E103" s="23" t="str">
        <f>IF('Specifikacija troška'!A112&lt;&gt;"",RIGHT('A. Opći podaci'!#REF!,1),"")</f>
        <v/>
      </c>
      <c r="F103" s="23" t="str">
        <f>IF('Specifikacija troška'!A112&lt;&gt;"",'A. Opći podaci'!$A$7,"")</f>
        <v/>
      </c>
      <c r="G103" s="23" t="str">
        <f>IF('Specifikacija troška'!A112&lt;&gt;"",'A. Opći podaci'!#REF!,"")</f>
        <v/>
      </c>
      <c r="H103" s="23" t="str">
        <f>IF('Specifikacija troška'!A112&lt;&gt;"",'A. Opći podaci'!#REF!,"")</f>
        <v/>
      </c>
      <c r="I103" s="23" t="str">
        <f>IF('Specifikacija troška'!A112&lt;&gt;"",'A. Opći podaci'!#REF!,"")</f>
        <v/>
      </c>
      <c r="J103" s="23" t="str">
        <f>IF('Specifikacija troška'!A112&lt;&gt;"",'A. Opći podaci'!#REF!,"")</f>
        <v/>
      </c>
      <c r="K103" s="23" t="str">
        <f>IF('Specifikacija troška'!A112&lt;&gt;"",'A. Opći podaci'!$A$19,"")</f>
        <v/>
      </c>
      <c r="L103" s="23" t="str">
        <f>IF('Specifikacija troška'!A112&lt;&gt;"",'A. Opći podaci'!$C$19,"")</f>
        <v/>
      </c>
      <c r="M103" s="23" t="str">
        <f>IF('Specifikacija troška'!A112&lt;&gt;"",'A. Opći podaci'!$A$11,"")</f>
        <v/>
      </c>
      <c r="N103" s="23" t="str">
        <f>IF('Specifikacija troška'!A112&lt;&gt;"",'A. Opći podaci'!$K$19,"")</f>
        <v/>
      </c>
      <c r="O103" s="23" t="str">
        <f>IF('Specifikacija troška'!A112&lt;&gt;"",'A. Opći podaci'!$I$19,"")</f>
        <v/>
      </c>
      <c r="P103" s="23" t="str">
        <f>IF('Specifikacija troška'!A112&lt;&gt;"",'C. Plan rada'!#REF!,"")</f>
        <v/>
      </c>
      <c r="Q103" s="23" t="str">
        <f>IF('Specifikacija troška'!A112&lt;&gt;"",'C. Plan rada'!#REF!,"")</f>
        <v/>
      </c>
      <c r="R103" s="23" t="str">
        <f>IF('Specifikacija troška'!A112&lt;&gt;"",'C. Plan rada'!#REF!,"")</f>
        <v/>
      </c>
      <c r="S103" s="23" t="str">
        <f>IF('Specifikacija troška'!A112&lt;&gt;"",'C. Plan rada'!$F$14,"")</f>
        <v/>
      </c>
      <c r="T103" s="23"/>
      <c r="U103" s="23"/>
      <c r="V103" s="23"/>
      <c r="W103" s="23"/>
      <c r="X103" s="23"/>
      <c r="Y103" s="23" t="str">
        <f>IF('Specifikacija troška'!A112&lt;&gt;"",'C. Plan rada'!$F$16,"")</f>
        <v/>
      </c>
      <c r="Z103" s="23" t="str">
        <f>IF('Specifikacija troška'!A112&lt;&gt;"",'A. Opći podaci'!$A$31,"")</f>
        <v/>
      </c>
      <c r="AA103" s="23" t="str">
        <f>IF('Specifikacija troška'!A112&lt;&gt;"",'Specifikacija troška'!B112,"")</f>
        <v/>
      </c>
      <c r="AB103" s="23" t="str">
        <f>IF('Specifikacija troška'!A112&lt;&gt;"",'Specifikacija troška'!#REF!,"")</f>
        <v/>
      </c>
      <c r="AC103" s="23" t="str">
        <f>IF('Specifikacija troška'!A112&lt;&gt;"",'Specifikacija troška'!#REF!,"")</f>
        <v/>
      </c>
      <c r="AD103" s="54" t="str">
        <f>IF('Specifikacija troška'!A112&lt;&gt;"",'Specifikacija troška'!#REF!,"")</f>
        <v/>
      </c>
      <c r="AE103" s="54" t="str">
        <f>IF('Specifikacija troška'!A112&lt;&gt;"",'Specifikacija troška'!E112,"")</f>
        <v/>
      </c>
      <c r="AF103" s="23" t="str">
        <f>IF('Specifikacija troška'!A112&lt;&gt;"",'Specifikacija troška'!C112,"")</f>
        <v/>
      </c>
      <c r="AG103" s="23" t="str">
        <f>IF('Specifikacija troška'!A112&lt;&gt;"",'Specifikacija troška'!F112,"")</f>
        <v/>
      </c>
      <c r="AH103" s="23"/>
      <c r="AI103" s="23"/>
      <c r="AJ103" s="23"/>
      <c r="AK103" s="23"/>
      <c r="AL103" s="23"/>
      <c r="AM103" s="23"/>
    </row>
    <row r="104" spans="1:39">
      <c r="A104" s="23" t="str">
        <f>IF('Specifikacija troška'!A113&lt;&gt;"",'Specifikacija troška'!A113,"")</f>
        <v/>
      </c>
      <c r="B104" s="23" t="str">
        <f>IF('Specifikacija troška'!A113&lt;&gt;"",CONCATENATE('A. Opći podaci'!$E$31,"/",'Specifikacija troška'!A113),"")</f>
        <v/>
      </c>
      <c r="C104" s="23" t="str">
        <f>IF('Specifikacija troška'!A113&lt;&gt;"",'A. Opći podaci'!$E$31,"")</f>
        <v/>
      </c>
      <c r="D104" s="23" t="str">
        <f>IF('Specifikacija troška'!A113&lt;&gt;"",LEFT('A. Opći podaci'!#REF!,LEN('A. Opći podaci'!#REF!)-1),"")</f>
        <v/>
      </c>
      <c r="E104" s="23" t="str">
        <f>IF('Specifikacija troška'!A113&lt;&gt;"",RIGHT('A. Opći podaci'!#REF!,1),"")</f>
        <v/>
      </c>
      <c r="F104" s="23" t="str">
        <f>IF('Specifikacija troška'!A113&lt;&gt;"",'A. Opći podaci'!$A$7,"")</f>
        <v/>
      </c>
      <c r="G104" s="23" t="str">
        <f>IF('Specifikacija troška'!A113&lt;&gt;"",'A. Opći podaci'!#REF!,"")</f>
        <v/>
      </c>
      <c r="H104" s="23" t="str">
        <f>IF('Specifikacija troška'!A113&lt;&gt;"",'A. Opći podaci'!#REF!,"")</f>
        <v/>
      </c>
      <c r="I104" s="23" t="str">
        <f>IF('Specifikacija troška'!A113&lt;&gt;"",'A. Opći podaci'!#REF!,"")</f>
        <v/>
      </c>
      <c r="J104" s="23" t="str">
        <f>IF('Specifikacija troška'!A113&lt;&gt;"",'A. Opći podaci'!#REF!,"")</f>
        <v/>
      </c>
      <c r="K104" s="23" t="str">
        <f>IF('Specifikacija troška'!A113&lt;&gt;"",'A. Opći podaci'!$A$19,"")</f>
        <v/>
      </c>
      <c r="L104" s="23" t="str">
        <f>IF('Specifikacija troška'!A113&lt;&gt;"",'A. Opći podaci'!$C$19,"")</f>
        <v/>
      </c>
      <c r="M104" s="23" t="str">
        <f>IF('Specifikacija troška'!A113&lt;&gt;"",'A. Opći podaci'!$A$11,"")</f>
        <v/>
      </c>
      <c r="N104" s="23" t="str">
        <f>IF('Specifikacija troška'!A113&lt;&gt;"",'A. Opći podaci'!$K$19,"")</f>
        <v/>
      </c>
      <c r="O104" s="23" t="str">
        <f>IF('Specifikacija troška'!A113&lt;&gt;"",'A. Opći podaci'!$I$19,"")</f>
        <v/>
      </c>
      <c r="P104" s="23" t="str">
        <f>IF('Specifikacija troška'!A113&lt;&gt;"",'C. Plan rada'!#REF!,"")</f>
        <v/>
      </c>
      <c r="Q104" s="23" t="str">
        <f>IF('Specifikacija troška'!A113&lt;&gt;"",'C. Plan rada'!#REF!,"")</f>
        <v/>
      </c>
      <c r="R104" s="23" t="str">
        <f>IF('Specifikacija troška'!A113&lt;&gt;"",'C. Plan rada'!#REF!,"")</f>
        <v/>
      </c>
      <c r="S104" s="23" t="str">
        <f>IF('Specifikacija troška'!A113&lt;&gt;"",'C. Plan rada'!$F$14,"")</f>
        <v/>
      </c>
      <c r="T104" s="23"/>
      <c r="U104" s="23"/>
      <c r="V104" s="23"/>
      <c r="W104" s="23"/>
      <c r="X104" s="23"/>
      <c r="Y104" s="23" t="str">
        <f>IF('Specifikacija troška'!A113&lt;&gt;"",'C. Plan rada'!$F$16,"")</f>
        <v/>
      </c>
      <c r="Z104" s="23" t="str">
        <f>IF('Specifikacija troška'!A113&lt;&gt;"",'A. Opći podaci'!$A$31,"")</f>
        <v/>
      </c>
      <c r="AA104" s="23" t="str">
        <f>IF('Specifikacija troška'!A113&lt;&gt;"",'Specifikacija troška'!B113,"")</f>
        <v/>
      </c>
      <c r="AB104" s="23" t="str">
        <f>IF('Specifikacija troška'!A113&lt;&gt;"",'Specifikacija troška'!#REF!,"")</f>
        <v/>
      </c>
      <c r="AC104" s="23" t="str">
        <f>IF('Specifikacija troška'!A113&lt;&gt;"",'Specifikacija troška'!#REF!,"")</f>
        <v/>
      </c>
      <c r="AD104" s="54" t="str">
        <f>IF('Specifikacija troška'!A113&lt;&gt;"",'Specifikacija troška'!#REF!,"")</f>
        <v/>
      </c>
      <c r="AE104" s="54" t="str">
        <f>IF('Specifikacija troška'!A113&lt;&gt;"",'Specifikacija troška'!E113,"")</f>
        <v/>
      </c>
      <c r="AF104" s="23" t="str">
        <f>IF('Specifikacija troška'!A113&lt;&gt;"",'Specifikacija troška'!C113,"")</f>
        <v/>
      </c>
      <c r="AG104" s="23" t="str">
        <f>IF('Specifikacija troška'!A113&lt;&gt;"",'Specifikacija troška'!F113,"")</f>
        <v/>
      </c>
      <c r="AH104" s="23"/>
      <c r="AI104" s="23"/>
      <c r="AJ104" s="23"/>
      <c r="AK104" s="23"/>
      <c r="AL104" s="23"/>
      <c r="AM104" s="23"/>
    </row>
    <row r="105" spans="1:39">
      <c r="A105" s="23" t="str">
        <f>IF('Specifikacija troška'!A114&lt;&gt;"",'Specifikacija troška'!A114,"")</f>
        <v/>
      </c>
      <c r="B105" s="23" t="str">
        <f>IF('Specifikacija troška'!A114&lt;&gt;"",CONCATENATE('A. Opći podaci'!$E$31,"/",'Specifikacija troška'!A114),"")</f>
        <v/>
      </c>
      <c r="C105" s="23" t="str">
        <f>IF('Specifikacija troška'!A114&lt;&gt;"",'A. Opći podaci'!$E$31,"")</f>
        <v/>
      </c>
      <c r="D105" s="23" t="str">
        <f>IF('Specifikacija troška'!A114&lt;&gt;"",LEFT('A. Opći podaci'!#REF!,LEN('A. Opći podaci'!#REF!)-1),"")</f>
        <v/>
      </c>
      <c r="E105" s="23" t="str">
        <f>IF('Specifikacija troška'!A114&lt;&gt;"",RIGHT('A. Opći podaci'!#REF!,1),"")</f>
        <v/>
      </c>
      <c r="F105" s="23" t="str">
        <f>IF('Specifikacija troška'!A114&lt;&gt;"",'A. Opći podaci'!$A$7,"")</f>
        <v/>
      </c>
      <c r="G105" s="23" t="str">
        <f>IF('Specifikacija troška'!A114&lt;&gt;"",'A. Opći podaci'!#REF!,"")</f>
        <v/>
      </c>
      <c r="H105" s="23" t="str">
        <f>IF('Specifikacija troška'!A114&lt;&gt;"",'A. Opći podaci'!#REF!,"")</f>
        <v/>
      </c>
      <c r="I105" s="23" t="str">
        <f>IF('Specifikacija troška'!A114&lt;&gt;"",'A. Opći podaci'!#REF!,"")</f>
        <v/>
      </c>
      <c r="J105" s="23" t="str">
        <f>IF('Specifikacija troška'!A114&lt;&gt;"",'A. Opći podaci'!#REF!,"")</f>
        <v/>
      </c>
      <c r="K105" s="23" t="str">
        <f>IF('Specifikacija troška'!A114&lt;&gt;"",'A. Opći podaci'!$A$19,"")</f>
        <v/>
      </c>
      <c r="L105" s="23" t="str">
        <f>IF('Specifikacija troška'!A114&lt;&gt;"",'A. Opći podaci'!$C$19,"")</f>
        <v/>
      </c>
      <c r="M105" s="23" t="str">
        <f>IF('Specifikacija troška'!A114&lt;&gt;"",'A. Opći podaci'!$A$11,"")</f>
        <v/>
      </c>
      <c r="N105" s="23" t="str">
        <f>IF('Specifikacija troška'!A114&lt;&gt;"",'A. Opći podaci'!$K$19,"")</f>
        <v/>
      </c>
      <c r="O105" s="23" t="str">
        <f>IF('Specifikacija troška'!A114&lt;&gt;"",'A. Opći podaci'!$I$19,"")</f>
        <v/>
      </c>
      <c r="P105" s="23" t="str">
        <f>IF('Specifikacija troška'!A114&lt;&gt;"",'C. Plan rada'!#REF!,"")</f>
        <v/>
      </c>
      <c r="Q105" s="23" t="str">
        <f>IF('Specifikacija troška'!A114&lt;&gt;"",'C. Plan rada'!#REF!,"")</f>
        <v/>
      </c>
      <c r="R105" s="23" t="str">
        <f>IF('Specifikacija troška'!A114&lt;&gt;"",'C. Plan rada'!#REF!,"")</f>
        <v/>
      </c>
      <c r="S105" s="23" t="str">
        <f>IF('Specifikacija troška'!A114&lt;&gt;"",'C. Plan rada'!$F$14,"")</f>
        <v/>
      </c>
      <c r="T105" s="23"/>
      <c r="U105" s="23"/>
      <c r="V105" s="23"/>
      <c r="W105" s="23"/>
      <c r="X105" s="23"/>
      <c r="Y105" s="23" t="str">
        <f>IF('Specifikacija troška'!A114&lt;&gt;"",'C. Plan rada'!$F$16,"")</f>
        <v/>
      </c>
      <c r="Z105" s="23" t="str">
        <f>IF('Specifikacija troška'!A114&lt;&gt;"",'A. Opći podaci'!$A$31,"")</f>
        <v/>
      </c>
      <c r="AA105" s="23" t="str">
        <f>IF('Specifikacija troška'!A114&lt;&gt;"",'Specifikacija troška'!B114,"")</f>
        <v/>
      </c>
      <c r="AB105" s="23" t="str">
        <f>IF('Specifikacija troška'!A114&lt;&gt;"",'Specifikacija troška'!#REF!,"")</f>
        <v/>
      </c>
      <c r="AC105" s="23" t="str">
        <f>IF('Specifikacija troška'!A114&lt;&gt;"",'Specifikacija troška'!#REF!,"")</f>
        <v/>
      </c>
      <c r="AD105" s="54" t="str">
        <f>IF('Specifikacija troška'!A114&lt;&gt;"",'Specifikacija troška'!#REF!,"")</f>
        <v/>
      </c>
      <c r="AE105" s="54" t="str">
        <f>IF('Specifikacija troška'!A114&lt;&gt;"",'Specifikacija troška'!E114,"")</f>
        <v/>
      </c>
      <c r="AF105" s="23" t="str">
        <f>IF('Specifikacija troška'!A114&lt;&gt;"",'Specifikacija troška'!C114,"")</f>
        <v/>
      </c>
      <c r="AG105" s="23" t="str">
        <f>IF('Specifikacija troška'!A114&lt;&gt;"",'Specifikacija troška'!F114,"")</f>
        <v/>
      </c>
      <c r="AH105" s="23"/>
      <c r="AI105" s="23"/>
      <c r="AJ105" s="23"/>
      <c r="AK105" s="23"/>
      <c r="AL105" s="23"/>
      <c r="AM105" s="23"/>
    </row>
    <row r="106" spans="1:39">
      <c r="A106" s="23" t="str">
        <f>IF('Specifikacija troška'!A115&lt;&gt;"",'Specifikacija troška'!A115,"")</f>
        <v/>
      </c>
      <c r="B106" s="23" t="str">
        <f>IF('Specifikacija troška'!A115&lt;&gt;"",CONCATENATE('A. Opći podaci'!$E$31,"/",'Specifikacija troška'!A115),"")</f>
        <v/>
      </c>
      <c r="C106" s="23" t="str">
        <f>IF('Specifikacija troška'!A115&lt;&gt;"",'A. Opći podaci'!$E$31,"")</f>
        <v/>
      </c>
      <c r="D106" s="23" t="str">
        <f>IF('Specifikacija troška'!A115&lt;&gt;"",LEFT('A. Opći podaci'!#REF!,LEN('A. Opći podaci'!#REF!)-1),"")</f>
        <v/>
      </c>
      <c r="E106" s="23" t="str">
        <f>IF('Specifikacija troška'!A115&lt;&gt;"",RIGHT('A. Opći podaci'!#REF!,1),"")</f>
        <v/>
      </c>
      <c r="F106" s="23" t="str">
        <f>IF('Specifikacija troška'!A115&lt;&gt;"",'A. Opći podaci'!$A$7,"")</f>
        <v/>
      </c>
      <c r="G106" s="23" t="str">
        <f>IF('Specifikacija troška'!A115&lt;&gt;"",'A. Opći podaci'!#REF!,"")</f>
        <v/>
      </c>
      <c r="H106" s="23" t="str">
        <f>IF('Specifikacija troška'!A115&lt;&gt;"",'A. Opći podaci'!#REF!,"")</f>
        <v/>
      </c>
      <c r="I106" s="23" t="str">
        <f>IF('Specifikacija troška'!A115&lt;&gt;"",'A. Opći podaci'!#REF!,"")</f>
        <v/>
      </c>
      <c r="J106" s="23" t="str">
        <f>IF('Specifikacija troška'!A115&lt;&gt;"",'A. Opći podaci'!#REF!,"")</f>
        <v/>
      </c>
      <c r="K106" s="23" t="str">
        <f>IF('Specifikacija troška'!A115&lt;&gt;"",'A. Opći podaci'!$A$19,"")</f>
        <v/>
      </c>
      <c r="L106" s="23" t="str">
        <f>IF('Specifikacija troška'!A115&lt;&gt;"",'A. Opći podaci'!$C$19,"")</f>
        <v/>
      </c>
      <c r="M106" s="23" t="str">
        <f>IF('Specifikacija troška'!A115&lt;&gt;"",'A. Opći podaci'!$A$11,"")</f>
        <v/>
      </c>
      <c r="N106" s="23" t="str">
        <f>IF('Specifikacija troška'!A115&lt;&gt;"",'A. Opći podaci'!$K$19,"")</f>
        <v/>
      </c>
      <c r="O106" s="23" t="str">
        <f>IF('Specifikacija troška'!A115&lt;&gt;"",'A. Opći podaci'!$I$19,"")</f>
        <v/>
      </c>
      <c r="P106" s="23" t="str">
        <f>IF('Specifikacija troška'!A115&lt;&gt;"",'C. Plan rada'!#REF!,"")</f>
        <v/>
      </c>
      <c r="Q106" s="23" t="str">
        <f>IF('Specifikacija troška'!A115&lt;&gt;"",'C. Plan rada'!#REF!,"")</f>
        <v/>
      </c>
      <c r="R106" s="23" t="str">
        <f>IF('Specifikacija troška'!A115&lt;&gt;"",'C. Plan rada'!#REF!,"")</f>
        <v/>
      </c>
      <c r="S106" s="23" t="str">
        <f>IF('Specifikacija troška'!A115&lt;&gt;"",'C. Plan rada'!$F$14,"")</f>
        <v/>
      </c>
      <c r="T106" s="23"/>
      <c r="U106" s="23"/>
      <c r="V106" s="23"/>
      <c r="W106" s="23"/>
      <c r="X106" s="23"/>
      <c r="Y106" s="23" t="str">
        <f>IF('Specifikacija troška'!A115&lt;&gt;"",'C. Plan rada'!$F$16,"")</f>
        <v/>
      </c>
      <c r="Z106" s="23" t="str">
        <f>IF('Specifikacija troška'!A115&lt;&gt;"",'A. Opći podaci'!$A$31,"")</f>
        <v/>
      </c>
      <c r="AA106" s="23" t="str">
        <f>IF('Specifikacija troška'!A115&lt;&gt;"",'Specifikacija troška'!B115,"")</f>
        <v/>
      </c>
      <c r="AB106" s="23" t="str">
        <f>IF('Specifikacija troška'!A115&lt;&gt;"",'Specifikacija troška'!#REF!,"")</f>
        <v/>
      </c>
      <c r="AC106" s="23" t="str">
        <f>IF('Specifikacija troška'!A115&lt;&gt;"",'Specifikacija troška'!#REF!,"")</f>
        <v/>
      </c>
      <c r="AD106" s="54" t="str">
        <f>IF('Specifikacija troška'!A115&lt;&gt;"",'Specifikacija troška'!#REF!,"")</f>
        <v/>
      </c>
      <c r="AE106" s="54" t="str">
        <f>IF('Specifikacija troška'!A115&lt;&gt;"",'Specifikacija troška'!E115,"")</f>
        <v/>
      </c>
      <c r="AF106" s="23" t="str">
        <f>IF('Specifikacija troška'!A115&lt;&gt;"",'Specifikacija troška'!C115,"")</f>
        <v/>
      </c>
      <c r="AG106" s="23" t="str">
        <f>IF('Specifikacija troška'!A115&lt;&gt;"",'Specifikacija troška'!F115,"")</f>
        <v/>
      </c>
      <c r="AH106" s="23"/>
      <c r="AI106" s="23"/>
      <c r="AJ106" s="23"/>
      <c r="AK106" s="23"/>
      <c r="AL106" s="23"/>
      <c r="AM106" s="23"/>
    </row>
    <row r="107" spans="1:39">
      <c r="A107" s="23" t="str">
        <f>IF('Specifikacija troška'!A116&lt;&gt;"",'Specifikacija troška'!A116,"")</f>
        <v/>
      </c>
      <c r="B107" s="23" t="str">
        <f>IF('Specifikacija troška'!A116&lt;&gt;"",CONCATENATE('A. Opći podaci'!$E$31,"/",'Specifikacija troška'!A116),"")</f>
        <v/>
      </c>
      <c r="C107" s="23" t="str">
        <f>IF('Specifikacija troška'!A116&lt;&gt;"",'A. Opći podaci'!$E$31,"")</f>
        <v/>
      </c>
      <c r="D107" s="23" t="str">
        <f>IF('Specifikacija troška'!A116&lt;&gt;"",LEFT('A. Opći podaci'!#REF!,LEN('A. Opći podaci'!#REF!)-1),"")</f>
        <v/>
      </c>
      <c r="E107" s="23" t="str">
        <f>IF('Specifikacija troška'!A116&lt;&gt;"",RIGHT('A. Opći podaci'!#REF!,1),"")</f>
        <v/>
      </c>
      <c r="F107" s="23" t="str">
        <f>IF('Specifikacija troška'!A116&lt;&gt;"",'A. Opći podaci'!$A$7,"")</f>
        <v/>
      </c>
      <c r="G107" s="23" t="str">
        <f>IF('Specifikacija troška'!A116&lt;&gt;"",'A. Opći podaci'!#REF!,"")</f>
        <v/>
      </c>
      <c r="H107" s="23" t="str">
        <f>IF('Specifikacija troška'!A116&lt;&gt;"",'A. Opći podaci'!#REF!,"")</f>
        <v/>
      </c>
      <c r="I107" s="23" t="str">
        <f>IF('Specifikacija troška'!A116&lt;&gt;"",'A. Opći podaci'!#REF!,"")</f>
        <v/>
      </c>
      <c r="J107" s="23" t="str">
        <f>IF('Specifikacija troška'!A116&lt;&gt;"",'A. Opći podaci'!#REF!,"")</f>
        <v/>
      </c>
      <c r="K107" s="23" t="str">
        <f>IF('Specifikacija troška'!A116&lt;&gt;"",'A. Opći podaci'!$A$19,"")</f>
        <v/>
      </c>
      <c r="L107" s="23" t="str">
        <f>IF('Specifikacija troška'!A116&lt;&gt;"",'A. Opći podaci'!$C$19,"")</f>
        <v/>
      </c>
      <c r="M107" s="23" t="str">
        <f>IF('Specifikacija troška'!A116&lt;&gt;"",'A. Opći podaci'!$A$11,"")</f>
        <v/>
      </c>
      <c r="N107" s="23" t="str">
        <f>IF('Specifikacija troška'!A116&lt;&gt;"",'A. Opći podaci'!$K$19,"")</f>
        <v/>
      </c>
      <c r="O107" s="23" t="str">
        <f>IF('Specifikacija troška'!A116&lt;&gt;"",'A. Opći podaci'!$I$19,"")</f>
        <v/>
      </c>
      <c r="P107" s="23" t="str">
        <f>IF('Specifikacija troška'!A116&lt;&gt;"",'C. Plan rada'!#REF!,"")</f>
        <v/>
      </c>
      <c r="Q107" s="23" t="str">
        <f>IF('Specifikacija troška'!A116&lt;&gt;"",'C. Plan rada'!#REF!,"")</f>
        <v/>
      </c>
      <c r="R107" s="23" t="str">
        <f>IF('Specifikacija troška'!A116&lt;&gt;"",'C. Plan rada'!#REF!,"")</f>
        <v/>
      </c>
      <c r="S107" s="23" t="str">
        <f>IF('Specifikacija troška'!A116&lt;&gt;"",'C. Plan rada'!$F$14,"")</f>
        <v/>
      </c>
      <c r="T107" s="23"/>
      <c r="U107" s="23"/>
      <c r="V107" s="23"/>
      <c r="W107" s="23"/>
      <c r="X107" s="23"/>
      <c r="Y107" s="23" t="str">
        <f>IF('Specifikacija troška'!A116&lt;&gt;"",'C. Plan rada'!$F$16,"")</f>
        <v/>
      </c>
      <c r="Z107" s="23" t="str">
        <f>IF('Specifikacija troška'!A116&lt;&gt;"",'A. Opći podaci'!$A$31,"")</f>
        <v/>
      </c>
      <c r="AA107" s="23" t="str">
        <f>IF('Specifikacija troška'!A116&lt;&gt;"",'Specifikacija troška'!B116,"")</f>
        <v/>
      </c>
      <c r="AB107" s="23" t="str">
        <f>IF('Specifikacija troška'!A116&lt;&gt;"",'Specifikacija troška'!#REF!,"")</f>
        <v/>
      </c>
      <c r="AC107" s="23" t="str">
        <f>IF('Specifikacija troška'!A116&lt;&gt;"",'Specifikacija troška'!#REF!,"")</f>
        <v/>
      </c>
      <c r="AD107" s="54" t="str">
        <f>IF('Specifikacija troška'!A116&lt;&gt;"",'Specifikacija troška'!#REF!,"")</f>
        <v/>
      </c>
      <c r="AE107" s="54" t="str">
        <f>IF('Specifikacija troška'!A116&lt;&gt;"",'Specifikacija troška'!E116,"")</f>
        <v/>
      </c>
      <c r="AF107" s="23" t="str">
        <f>IF('Specifikacija troška'!A116&lt;&gt;"",'Specifikacija troška'!C116,"")</f>
        <v/>
      </c>
      <c r="AG107" s="23" t="str">
        <f>IF('Specifikacija troška'!A116&lt;&gt;"",'Specifikacija troška'!F116,"")</f>
        <v/>
      </c>
      <c r="AH107" s="23"/>
      <c r="AI107" s="23"/>
      <c r="AJ107" s="23"/>
      <c r="AK107" s="23"/>
      <c r="AL107" s="23"/>
      <c r="AM107" s="23"/>
    </row>
    <row r="108" spans="1:39">
      <c r="A108" s="23" t="str">
        <f>IF('Specifikacija troška'!A117&lt;&gt;"",'Specifikacija troška'!A117,"")</f>
        <v/>
      </c>
      <c r="B108" s="23" t="str">
        <f>IF('Specifikacija troška'!A117&lt;&gt;"",CONCATENATE('A. Opći podaci'!$E$31,"/",'Specifikacija troška'!A117),"")</f>
        <v/>
      </c>
      <c r="C108" s="23" t="str">
        <f>IF('Specifikacija troška'!A117&lt;&gt;"",'A. Opći podaci'!$E$31,"")</f>
        <v/>
      </c>
      <c r="D108" s="23" t="str">
        <f>IF('Specifikacija troška'!A117&lt;&gt;"",LEFT('A. Opći podaci'!#REF!,LEN('A. Opći podaci'!#REF!)-1),"")</f>
        <v/>
      </c>
      <c r="E108" s="23" t="str">
        <f>IF('Specifikacija troška'!A117&lt;&gt;"",RIGHT('A. Opći podaci'!#REF!,1),"")</f>
        <v/>
      </c>
      <c r="F108" s="23" t="str">
        <f>IF('Specifikacija troška'!A117&lt;&gt;"",'A. Opći podaci'!$A$7,"")</f>
        <v/>
      </c>
      <c r="G108" s="23" t="str">
        <f>IF('Specifikacija troška'!A117&lt;&gt;"",'A. Opći podaci'!#REF!,"")</f>
        <v/>
      </c>
      <c r="H108" s="23" t="str">
        <f>IF('Specifikacija troška'!A117&lt;&gt;"",'A. Opći podaci'!#REF!,"")</f>
        <v/>
      </c>
      <c r="I108" s="23" t="str">
        <f>IF('Specifikacija troška'!A117&lt;&gt;"",'A. Opći podaci'!#REF!,"")</f>
        <v/>
      </c>
      <c r="J108" s="23" t="str">
        <f>IF('Specifikacija troška'!A117&lt;&gt;"",'A. Opći podaci'!#REF!,"")</f>
        <v/>
      </c>
      <c r="K108" s="23" t="str">
        <f>IF('Specifikacija troška'!A117&lt;&gt;"",'A. Opći podaci'!$A$19,"")</f>
        <v/>
      </c>
      <c r="L108" s="23" t="str">
        <f>IF('Specifikacija troška'!A117&lt;&gt;"",'A. Opći podaci'!$C$19,"")</f>
        <v/>
      </c>
      <c r="M108" s="23" t="str">
        <f>IF('Specifikacija troška'!A117&lt;&gt;"",'A. Opći podaci'!$A$11,"")</f>
        <v/>
      </c>
      <c r="N108" s="23" t="str">
        <f>IF('Specifikacija troška'!A117&lt;&gt;"",'A. Opći podaci'!$K$19,"")</f>
        <v/>
      </c>
      <c r="O108" s="23" t="str">
        <f>IF('Specifikacija troška'!A117&lt;&gt;"",'A. Opći podaci'!$I$19,"")</f>
        <v/>
      </c>
      <c r="P108" s="23" t="str">
        <f>IF('Specifikacija troška'!A117&lt;&gt;"",'C. Plan rada'!#REF!,"")</f>
        <v/>
      </c>
      <c r="Q108" s="23" t="str">
        <f>IF('Specifikacija troška'!A117&lt;&gt;"",'C. Plan rada'!#REF!,"")</f>
        <v/>
      </c>
      <c r="R108" s="23" t="str">
        <f>IF('Specifikacija troška'!A117&lt;&gt;"",'C. Plan rada'!#REF!,"")</f>
        <v/>
      </c>
      <c r="S108" s="23" t="str">
        <f>IF('Specifikacija troška'!A117&lt;&gt;"",'C. Plan rada'!$F$14,"")</f>
        <v/>
      </c>
      <c r="T108" s="23"/>
      <c r="U108" s="23"/>
      <c r="V108" s="23"/>
      <c r="W108" s="23"/>
      <c r="X108" s="23"/>
      <c r="Y108" s="23" t="str">
        <f>IF('Specifikacija troška'!A117&lt;&gt;"",'C. Plan rada'!$F$16,"")</f>
        <v/>
      </c>
      <c r="Z108" s="23" t="str">
        <f>IF('Specifikacija troška'!A117&lt;&gt;"",'A. Opći podaci'!$A$31,"")</f>
        <v/>
      </c>
      <c r="AA108" s="23" t="str">
        <f>IF('Specifikacija troška'!A117&lt;&gt;"",'Specifikacija troška'!B117,"")</f>
        <v/>
      </c>
      <c r="AB108" s="23" t="str">
        <f>IF('Specifikacija troška'!A117&lt;&gt;"",'Specifikacija troška'!#REF!,"")</f>
        <v/>
      </c>
      <c r="AC108" s="23" t="str">
        <f>IF('Specifikacija troška'!A117&lt;&gt;"",'Specifikacija troška'!#REF!,"")</f>
        <v/>
      </c>
      <c r="AD108" s="54" t="str">
        <f>IF('Specifikacija troška'!A117&lt;&gt;"",'Specifikacija troška'!#REF!,"")</f>
        <v/>
      </c>
      <c r="AE108" s="54" t="str">
        <f>IF('Specifikacija troška'!A117&lt;&gt;"",'Specifikacija troška'!E117,"")</f>
        <v/>
      </c>
      <c r="AF108" s="23" t="str">
        <f>IF('Specifikacija troška'!A117&lt;&gt;"",'Specifikacija troška'!C117,"")</f>
        <v/>
      </c>
      <c r="AG108" s="23" t="str">
        <f>IF('Specifikacija troška'!A117&lt;&gt;"",'Specifikacija troška'!F117,"")</f>
        <v/>
      </c>
      <c r="AH108" s="23"/>
      <c r="AI108" s="23"/>
      <c r="AJ108" s="23"/>
      <c r="AK108" s="23"/>
      <c r="AL108" s="23"/>
      <c r="AM108" s="23"/>
    </row>
    <row r="109" spans="1:39">
      <c r="A109" s="23" t="str">
        <f>IF('Specifikacija troška'!A118&lt;&gt;"",'Specifikacija troška'!A118,"")</f>
        <v/>
      </c>
      <c r="B109" s="23" t="str">
        <f>IF('Specifikacija troška'!A118&lt;&gt;"",CONCATENATE('A. Opći podaci'!$E$31,"/",'Specifikacija troška'!A118),"")</f>
        <v/>
      </c>
      <c r="C109" s="23" t="str">
        <f>IF('Specifikacija troška'!A118&lt;&gt;"",'A. Opći podaci'!$E$31,"")</f>
        <v/>
      </c>
      <c r="D109" s="23" t="str">
        <f>IF('Specifikacija troška'!A118&lt;&gt;"",LEFT('A. Opći podaci'!#REF!,LEN('A. Opći podaci'!#REF!)-1),"")</f>
        <v/>
      </c>
      <c r="E109" s="23" t="str">
        <f>IF('Specifikacija troška'!A118&lt;&gt;"",RIGHT('A. Opći podaci'!#REF!,1),"")</f>
        <v/>
      </c>
      <c r="F109" s="23" t="str">
        <f>IF('Specifikacija troška'!A118&lt;&gt;"",'A. Opći podaci'!$A$7,"")</f>
        <v/>
      </c>
      <c r="G109" s="23" t="str">
        <f>IF('Specifikacija troška'!A118&lt;&gt;"",'A. Opći podaci'!#REF!,"")</f>
        <v/>
      </c>
      <c r="H109" s="23" t="str">
        <f>IF('Specifikacija troška'!A118&lt;&gt;"",'A. Opći podaci'!#REF!,"")</f>
        <v/>
      </c>
      <c r="I109" s="23" t="str">
        <f>IF('Specifikacija troška'!A118&lt;&gt;"",'A. Opći podaci'!#REF!,"")</f>
        <v/>
      </c>
      <c r="J109" s="23" t="str">
        <f>IF('Specifikacija troška'!A118&lt;&gt;"",'A. Opći podaci'!#REF!,"")</f>
        <v/>
      </c>
      <c r="K109" s="23" t="str">
        <f>IF('Specifikacija troška'!A118&lt;&gt;"",'A. Opći podaci'!$A$19,"")</f>
        <v/>
      </c>
      <c r="L109" s="23" t="str">
        <f>IF('Specifikacija troška'!A118&lt;&gt;"",'A. Opći podaci'!$C$19,"")</f>
        <v/>
      </c>
      <c r="M109" s="23" t="str">
        <f>IF('Specifikacija troška'!A118&lt;&gt;"",'A. Opći podaci'!$A$11,"")</f>
        <v/>
      </c>
      <c r="N109" s="23" t="str">
        <f>IF('Specifikacija troška'!A118&lt;&gt;"",'A. Opći podaci'!$K$19,"")</f>
        <v/>
      </c>
      <c r="O109" s="23" t="str">
        <f>IF('Specifikacija troška'!A118&lt;&gt;"",'A. Opći podaci'!$I$19,"")</f>
        <v/>
      </c>
      <c r="P109" s="23" t="str">
        <f>IF('Specifikacija troška'!A118&lt;&gt;"",'C. Plan rada'!#REF!,"")</f>
        <v/>
      </c>
      <c r="Q109" s="23" t="str">
        <f>IF('Specifikacija troška'!A118&lt;&gt;"",'C. Plan rada'!#REF!,"")</f>
        <v/>
      </c>
      <c r="R109" s="23" t="str">
        <f>IF('Specifikacija troška'!A118&lt;&gt;"",'C. Plan rada'!#REF!,"")</f>
        <v/>
      </c>
      <c r="S109" s="23" t="str">
        <f>IF('Specifikacija troška'!A118&lt;&gt;"",'C. Plan rada'!$F$14,"")</f>
        <v/>
      </c>
      <c r="T109" s="23"/>
      <c r="U109" s="23"/>
      <c r="V109" s="23"/>
      <c r="W109" s="23"/>
      <c r="X109" s="23"/>
      <c r="Y109" s="23" t="str">
        <f>IF('Specifikacija troška'!A118&lt;&gt;"",'C. Plan rada'!$F$16,"")</f>
        <v/>
      </c>
      <c r="Z109" s="23" t="str">
        <f>IF('Specifikacija troška'!A118&lt;&gt;"",'A. Opći podaci'!$A$31,"")</f>
        <v/>
      </c>
      <c r="AA109" s="23" t="str">
        <f>IF('Specifikacija troška'!A118&lt;&gt;"",'Specifikacija troška'!B118,"")</f>
        <v/>
      </c>
      <c r="AB109" s="23" t="str">
        <f>IF('Specifikacija troška'!A118&lt;&gt;"",'Specifikacija troška'!#REF!,"")</f>
        <v/>
      </c>
      <c r="AC109" s="23" t="str">
        <f>IF('Specifikacija troška'!A118&lt;&gt;"",'Specifikacija troška'!#REF!,"")</f>
        <v/>
      </c>
      <c r="AD109" s="54" t="str">
        <f>IF('Specifikacija troška'!A118&lt;&gt;"",'Specifikacija troška'!#REF!,"")</f>
        <v/>
      </c>
      <c r="AE109" s="54" t="str">
        <f>IF('Specifikacija troška'!A118&lt;&gt;"",'Specifikacija troška'!E118,"")</f>
        <v/>
      </c>
      <c r="AF109" s="23" t="str">
        <f>IF('Specifikacija troška'!A118&lt;&gt;"",'Specifikacija troška'!C118,"")</f>
        <v/>
      </c>
      <c r="AG109" s="23" t="str">
        <f>IF('Specifikacija troška'!A118&lt;&gt;"",'Specifikacija troška'!F118,"")</f>
        <v/>
      </c>
      <c r="AH109" s="23"/>
      <c r="AI109" s="23"/>
      <c r="AJ109" s="23"/>
      <c r="AK109" s="23"/>
      <c r="AL109" s="23"/>
      <c r="AM109" s="23"/>
    </row>
    <row r="110" spans="1:39">
      <c r="A110" s="23" t="str">
        <f>IF('Specifikacija troška'!A119&lt;&gt;"",'Specifikacija troška'!A119,"")</f>
        <v/>
      </c>
      <c r="B110" s="23" t="str">
        <f>IF('Specifikacija troška'!A119&lt;&gt;"",CONCATENATE('A. Opći podaci'!$E$31,"/",'Specifikacija troška'!A119),"")</f>
        <v/>
      </c>
      <c r="C110" s="23" t="str">
        <f>IF('Specifikacija troška'!A119&lt;&gt;"",'A. Opći podaci'!$E$31,"")</f>
        <v/>
      </c>
      <c r="D110" s="23" t="str">
        <f>IF('Specifikacija troška'!A119&lt;&gt;"",LEFT('A. Opći podaci'!#REF!,LEN('A. Opći podaci'!#REF!)-1),"")</f>
        <v/>
      </c>
      <c r="E110" s="23" t="str">
        <f>IF('Specifikacija troška'!A119&lt;&gt;"",RIGHT('A. Opći podaci'!#REF!,1),"")</f>
        <v/>
      </c>
      <c r="F110" s="23" t="str">
        <f>IF('Specifikacija troška'!A119&lt;&gt;"",'A. Opći podaci'!$A$7,"")</f>
        <v/>
      </c>
      <c r="G110" s="23" t="str">
        <f>IF('Specifikacija troška'!A119&lt;&gt;"",'A. Opći podaci'!#REF!,"")</f>
        <v/>
      </c>
      <c r="H110" s="23" t="str">
        <f>IF('Specifikacija troška'!A119&lt;&gt;"",'A. Opći podaci'!#REF!,"")</f>
        <v/>
      </c>
      <c r="I110" s="23" t="str">
        <f>IF('Specifikacija troška'!A119&lt;&gt;"",'A. Opći podaci'!#REF!,"")</f>
        <v/>
      </c>
      <c r="J110" s="23" t="str">
        <f>IF('Specifikacija troška'!A119&lt;&gt;"",'A. Opći podaci'!#REF!,"")</f>
        <v/>
      </c>
      <c r="K110" s="23" t="str">
        <f>IF('Specifikacija troška'!A119&lt;&gt;"",'A. Opći podaci'!$A$19,"")</f>
        <v/>
      </c>
      <c r="L110" s="23" t="str">
        <f>IF('Specifikacija troška'!A119&lt;&gt;"",'A. Opći podaci'!$C$19,"")</f>
        <v/>
      </c>
      <c r="M110" s="23" t="str">
        <f>IF('Specifikacija troška'!A119&lt;&gt;"",'A. Opći podaci'!$A$11,"")</f>
        <v/>
      </c>
      <c r="N110" s="23" t="str">
        <f>IF('Specifikacija troška'!A119&lt;&gt;"",'A. Opći podaci'!$K$19,"")</f>
        <v/>
      </c>
      <c r="O110" s="23" t="str">
        <f>IF('Specifikacija troška'!A119&lt;&gt;"",'A. Opći podaci'!$I$19,"")</f>
        <v/>
      </c>
      <c r="P110" s="23" t="str">
        <f>IF('Specifikacija troška'!A119&lt;&gt;"",'C. Plan rada'!#REF!,"")</f>
        <v/>
      </c>
      <c r="Q110" s="23" t="str">
        <f>IF('Specifikacija troška'!A119&lt;&gt;"",'C. Plan rada'!#REF!,"")</f>
        <v/>
      </c>
      <c r="R110" s="23" t="str">
        <f>IF('Specifikacija troška'!A119&lt;&gt;"",'C. Plan rada'!#REF!,"")</f>
        <v/>
      </c>
      <c r="S110" s="23" t="str">
        <f>IF('Specifikacija troška'!A119&lt;&gt;"",'C. Plan rada'!$F$14,"")</f>
        <v/>
      </c>
      <c r="T110" s="23"/>
      <c r="U110" s="23"/>
      <c r="V110" s="23"/>
      <c r="W110" s="23"/>
      <c r="X110" s="23"/>
      <c r="Y110" s="23" t="str">
        <f>IF('Specifikacija troška'!A119&lt;&gt;"",'C. Plan rada'!$F$16,"")</f>
        <v/>
      </c>
      <c r="Z110" s="23" t="str">
        <f>IF('Specifikacija troška'!A119&lt;&gt;"",'A. Opći podaci'!$A$31,"")</f>
        <v/>
      </c>
      <c r="AA110" s="23" t="str">
        <f>IF('Specifikacija troška'!A119&lt;&gt;"",'Specifikacija troška'!B119,"")</f>
        <v/>
      </c>
      <c r="AB110" s="23" t="str">
        <f>IF('Specifikacija troška'!A119&lt;&gt;"",'Specifikacija troška'!#REF!,"")</f>
        <v/>
      </c>
      <c r="AC110" s="23" t="str">
        <f>IF('Specifikacija troška'!A119&lt;&gt;"",'Specifikacija troška'!#REF!,"")</f>
        <v/>
      </c>
      <c r="AD110" s="54" t="str">
        <f>IF('Specifikacija troška'!A119&lt;&gt;"",'Specifikacija troška'!#REF!,"")</f>
        <v/>
      </c>
      <c r="AE110" s="54" t="str">
        <f>IF('Specifikacija troška'!A119&lt;&gt;"",'Specifikacija troška'!E119,"")</f>
        <v/>
      </c>
      <c r="AF110" s="23" t="str">
        <f>IF('Specifikacija troška'!A119&lt;&gt;"",'Specifikacija troška'!C119,"")</f>
        <v/>
      </c>
      <c r="AG110" s="23" t="str">
        <f>IF('Specifikacija troška'!A119&lt;&gt;"",'Specifikacija troška'!F119,"")</f>
        <v/>
      </c>
      <c r="AH110" s="23"/>
      <c r="AI110" s="23"/>
      <c r="AJ110" s="23"/>
      <c r="AK110" s="23"/>
      <c r="AL110" s="23"/>
      <c r="AM110" s="23"/>
    </row>
    <row r="111" spans="1:39">
      <c r="A111" s="23" t="str">
        <f>IF('Specifikacija troška'!A120&lt;&gt;"",'Specifikacija troška'!A120,"")</f>
        <v/>
      </c>
      <c r="B111" s="23" t="str">
        <f>IF('Specifikacija troška'!A120&lt;&gt;"",CONCATENATE('A. Opći podaci'!$E$31,"/",'Specifikacija troška'!A120),"")</f>
        <v/>
      </c>
      <c r="C111" s="23" t="str">
        <f>IF('Specifikacija troška'!A120&lt;&gt;"",'A. Opći podaci'!$E$31,"")</f>
        <v/>
      </c>
      <c r="D111" s="23" t="str">
        <f>IF('Specifikacija troška'!A120&lt;&gt;"",LEFT('A. Opći podaci'!#REF!,LEN('A. Opći podaci'!#REF!)-1),"")</f>
        <v/>
      </c>
      <c r="E111" s="23" t="str">
        <f>IF('Specifikacija troška'!A120&lt;&gt;"",RIGHT('A. Opći podaci'!#REF!,1),"")</f>
        <v/>
      </c>
      <c r="F111" s="23" t="str">
        <f>IF('Specifikacija troška'!A120&lt;&gt;"",'A. Opći podaci'!$A$7,"")</f>
        <v/>
      </c>
      <c r="G111" s="23" t="str">
        <f>IF('Specifikacija troška'!A120&lt;&gt;"",'A. Opći podaci'!#REF!,"")</f>
        <v/>
      </c>
      <c r="H111" s="23" t="str">
        <f>IF('Specifikacija troška'!A120&lt;&gt;"",'A. Opći podaci'!#REF!,"")</f>
        <v/>
      </c>
      <c r="I111" s="23" t="str">
        <f>IF('Specifikacija troška'!A120&lt;&gt;"",'A. Opći podaci'!#REF!,"")</f>
        <v/>
      </c>
      <c r="J111" s="23" t="str">
        <f>IF('Specifikacija troška'!A120&lt;&gt;"",'A. Opći podaci'!#REF!,"")</f>
        <v/>
      </c>
      <c r="K111" s="23" t="str">
        <f>IF('Specifikacija troška'!A120&lt;&gt;"",'A. Opći podaci'!$A$19,"")</f>
        <v/>
      </c>
      <c r="L111" s="23" t="str">
        <f>IF('Specifikacija troška'!A120&lt;&gt;"",'A. Opći podaci'!$C$19,"")</f>
        <v/>
      </c>
      <c r="M111" s="23" t="str">
        <f>IF('Specifikacija troška'!A120&lt;&gt;"",'A. Opći podaci'!$A$11,"")</f>
        <v/>
      </c>
      <c r="N111" s="23" t="str">
        <f>IF('Specifikacija troška'!A120&lt;&gt;"",'A. Opći podaci'!$K$19,"")</f>
        <v/>
      </c>
      <c r="O111" s="23" t="str">
        <f>IF('Specifikacija troška'!A120&lt;&gt;"",'A. Opći podaci'!$I$19,"")</f>
        <v/>
      </c>
      <c r="P111" s="23" t="str">
        <f>IF('Specifikacija troška'!A120&lt;&gt;"",'C. Plan rada'!#REF!,"")</f>
        <v/>
      </c>
      <c r="Q111" s="23" t="str">
        <f>IF('Specifikacija troška'!A120&lt;&gt;"",'C. Plan rada'!#REF!,"")</f>
        <v/>
      </c>
      <c r="R111" s="23" t="str">
        <f>IF('Specifikacija troška'!A120&lt;&gt;"",'C. Plan rada'!#REF!,"")</f>
        <v/>
      </c>
      <c r="S111" s="23" t="str">
        <f>IF('Specifikacija troška'!A120&lt;&gt;"",'C. Plan rada'!$F$14,"")</f>
        <v/>
      </c>
      <c r="T111" s="23"/>
      <c r="U111" s="23"/>
      <c r="V111" s="23"/>
      <c r="W111" s="23"/>
      <c r="X111" s="23"/>
      <c r="Y111" s="23" t="str">
        <f>IF('Specifikacija troška'!A120&lt;&gt;"",'C. Plan rada'!$F$16,"")</f>
        <v/>
      </c>
      <c r="Z111" s="23" t="str">
        <f>IF('Specifikacija troška'!A120&lt;&gt;"",'A. Opći podaci'!$A$31,"")</f>
        <v/>
      </c>
      <c r="AA111" s="23" t="str">
        <f>IF('Specifikacija troška'!A120&lt;&gt;"",'Specifikacija troška'!B120,"")</f>
        <v/>
      </c>
      <c r="AB111" s="23" t="str">
        <f>IF('Specifikacija troška'!A120&lt;&gt;"",'Specifikacija troška'!#REF!,"")</f>
        <v/>
      </c>
      <c r="AC111" s="23" t="str">
        <f>IF('Specifikacija troška'!A120&lt;&gt;"",'Specifikacija troška'!#REF!,"")</f>
        <v/>
      </c>
      <c r="AD111" s="54" t="str">
        <f>IF('Specifikacija troška'!A120&lt;&gt;"",'Specifikacija troška'!#REF!,"")</f>
        <v/>
      </c>
      <c r="AE111" s="54" t="str">
        <f>IF('Specifikacija troška'!A120&lt;&gt;"",'Specifikacija troška'!E120,"")</f>
        <v/>
      </c>
      <c r="AF111" s="23" t="str">
        <f>IF('Specifikacija troška'!A120&lt;&gt;"",'Specifikacija troška'!C120,"")</f>
        <v/>
      </c>
      <c r="AG111" s="23" t="str">
        <f>IF('Specifikacija troška'!A120&lt;&gt;"",'Specifikacija troška'!F120,"")</f>
        <v/>
      </c>
      <c r="AH111" s="23"/>
      <c r="AI111" s="23"/>
      <c r="AJ111" s="23"/>
      <c r="AK111" s="23"/>
      <c r="AL111" s="23"/>
      <c r="AM111" s="23"/>
    </row>
    <row r="112" spans="1:39">
      <c r="A112" s="23" t="str">
        <f>IF('Specifikacija troška'!A121&lt;&gt;"",'Specifikacija troška'!A121,"")</f>
        <v/>
      </c>
      <c r="B112" s="23" t="str">
        <f>IF('Specifikacija troška'!A121&lt;&gt;"",CONCATENATE('A. Opći podaci'!$E$31,"/",'Specifikacija troška'!A121),"")</f>
        <v/>
      </c>
      <c r="C112" s="23" t="str">
        <f>IF('Specifikacija troška'!A121&lt;&gt;"",'A. Opći podaci'!$E$31,"")</f>
        <v/>
      </c>
      <c r="D112" s="23" t="str">
        <f>IF('Specifikacija troška'!A121&lt;&gt;"",LEFT('A. Opći podaci'!#REF!,LEN('A. Opći podaci'!#REF!)-1),"")</f>
        <v/>
      </c>
      <c r="E112" s="23" t="str">
        <f>IF('Specifikacija troška'!A121&lt;&gt;"",RIGHT('A. Opći podaci'!#REF!,1),"")</f>
        <v/>
      </c>
      <c r="F112" s="23" t="str">
        <f>IF('Specifikacija troška'!A121&lt;&gt;"",'A. Opći podaci'!$A$7,"")</f>
        <v/>
      </c>
      <c r="G112" s="23" t="str">
        <f>IF('Specifikacija troška'!A121&lt;&gt;"",'A. Opći podaci'!#REF!,"")</f>
        <v/>
      </c>
      <c r="H112" s="23" t="str">
        <f>IF('Specifikacija troška'!A121&lt;&gt;"",'A. Opći podaci'!#REF!,"")</f>
        <v/>
      </c>
      <c r="I112" s="23" t="str">
        <f>IF('Specifikacija troška'!A121&lt;&gt;"",'A. Opći podaci'!#REF!,"")</f>
        <v/>
      </c>
      <c r="J112" s="23" t="str">
        <f>IF('Specifikacija troška'!A121&lt;&gt;"",'A. Opći podaci'!#REF!,"")</f>
        <v/>
      </c>
      <c r="K112" s="23" t="str">
        <f>IF('Specifikacija troška'!A121&lt;&gt;"",'A. Opći podaci'!$A$19,"")</f>
        <v/>
      </c>
      <c r="L112" s="23" t="str">
        <f>IF('Specifikacija troška'!A121&lt;&gt;"",'A. Opći podaci'!$C$19,"")</f>
        <v/>
      </c>
      <c r="M112" s="23" t="str">
        <f>IF('Specifikacija troška'!A121&lt;&gt;"",'A. Opći podaci'!$A$11,"")</f>
        <v/>
      </c>
      <c r="N112" s="23" t="str">
        <f>IF('Specifikacija troška'!A121&lt;&gt;"",'A. Opći podaci'!$K$19,"")</f>
        <v/>
      </c>
      <c r="O112" s="23" t="str">
        <f>IF('Specifikacija troška'!A121&lt;&gt;"",'A. Opći podaci'!$I$19,"")</f>
        <v/>
      </c>
      <c r="P112" s="23" t="str">
        <f>IF('Specifikacija troška'!A121&lt;&gt;"",'C. Plan rada'!#REF!,"")</f>
        <v/>
      </c>
      <c r="Q112" s="23" t="str">
        <f>IF('Specifikacija troška'!A121&lt;&gt;"",'C. Plan rada'!#REF!,"")</f>
        <v/>
      </c>
      <c r="R112" s="23" t="str">
        <f>IF('Specifikacija troška'!A121&lt;&gt;"",'C. Plan rada'!#REF!,"")</f>
        <v/>
      </c>
      <c r="S112" s="23" t="str">
        <f>IF('Specifikacija troška'!A121&lt;&gt;"",'C. Plan rada'!$F$14,"")</f>
        <v/>
      </c>
      <c r="T112" s="23"/>
      <c r="U112" s="23"/>
      <c r="V112" s="23"/>
      <c r="W112" s="23"/>
      <c r="X112" s="23"/>
      <c r="Y112" s="23" t="str">
        <f>IF('Specifikacija troška'!A121&lt;&gt;"",'C. Plan rada'!$F$16,"")</f>
        <v/>
      </c>
      <c r="Z112" s="23" t="str">
        <f>IF('Specifikacija troška'!A121&lt;&gt;"",'A. Opći podaci'!$A$31,"")</f>
        <v/>
      </c>
      <c r="AA112" s="23" t="str">
        <f>IF('Specifikacija troška'!A121&lt;&gt;"",'Specifikacija troška'!B121,"")</f>
        <v/>
      </c>
      <c r="AB112" s="23" t="str">
        <f>IF('Specifikacija troška'!A121&lt;&gt;"",'Specifikacija troška'!#REF!,"")</f>
        <v/>
      </c>
      <c r="AC112" s="23" t="str">
        <f>IF('Specifikacija troška'!A121&lt;&gt;"",'Specifikacija troška'!#REF!,"")</f>
        <v/>
      </c>
      <c r="AD112" s="54" t="str">
        <f>IF('Specifikacija troška'!A121&lt;&gt;"",'Specifikacija troška'!#REF!,"")</f>
        <v/>
      </c>
      <c r="AE112" s="54" t="str">
        <f>IF('Specifikacija troška'!A121&lt;&gt;"",'Specifikacija troška'!E121,"")</f>
        <v/>
      </c>
      <c r="AF112" s="23" t="str">
        <f>IF('Specifikacija troška'!A121&lt;&gt;"",'Specifikacija troška'!C121,"")</f>
        <v/>
      </c>
      <c r="AG112" s="23" t="str">
        <f>IF('Specifikacija troška'!A121&lt;&gt;"",'Specifikacija troška'!F121,"")</f>
        <v/>
      </c>
      <c r="AH112" s="23"/>
      <c r="AI112" s="23"/>
      <c r="AJ112" s="23"/>
      <c r="AK112" s="23"/>
      <c r="AL112" s="23"/>
      <c r="AM112" s="23"/>
    </row>
    <row r="113" spans="1:39">
      <c r="A113" s="23" t="str">
        <f>IF('Specifikacija troška'!A122&lt;&gt;"",'Specifikacija troška'!A122,"")</f>
        <v/>
      </c>
      <c r="B113" s="23" t="str">
        <f>IF('Specifikacija troška'!A122&lt;&gt;"",CONCATENATE('A. Opći podaci'!$E$31,"/",'Specifikacija troška'!A122),"")</f>
        <v/>
      </c>
      <c r="C113" s="23" t="str">
        <f>IF('Specifikacija troška'!A122&lt;&gt;"",'A. Opći podaci'!$E$31,"")</f>
        <v/>
      </c>
      <c r="D113" s="23" t="str">
        <f>IF('Specifikacija troška'!A122&lt;&gt;"",LEFT('A. Opći podaci'!#REF!,LEN('A. Opći podaci'!#REF!)-1),"")</f>
        <v/>
      </c>
      <c r="E113" s="23" t="str">
        <f>IF('Specifikacija troška'!A122&lt;&gt;"",RIGHT('A. Opći podaci'!#REF!,1),"")</f>
        <v/>
      </c>
      <c r="F113" s="23" t="str">
        <f>IF('Specifikacija troška'!A122&lt;&gt;"",'A. Opći podaci'!$A$7,"")</f>
        <v/>
      </c>
      <c r="G113" s="23" t="str">
        <f>IF('Specifikacija troška'!A122&lt;&gt;"",'A. Opći podaci'!#REF!,"")</f>
        <v/>
      </c>
      <c r="H113" s="23" t="str">
        <f>IF('Specifikacija troška'!A122&lt;&gt;"",'A. Opći podaci'!#REF!,"")</f>
        <v/>
      </c>
      <c r="I113" s="23" t="str">
        <f>IF('Specifikacija troška'!A122&lt;&gt;"",'A. Opći podaci'!#REF!,"")</f>
        <v/>
      </c>
      <c r="J113" s="23" t="str">
        <f>IF('Specifikacija troška'!A122&lt;&gt;"",'A. Opći podaci'!#REF!,"")</f>
        <v/>
      </c>
      <c r="K113" s="23" t="str">
        <f>IF('Specifikacija troška'!A122&lt;&gt;"",'A. Opći podaci'!$A$19,"")</f>
        <v/>
      </c>
      <c r="L113" s="23" t="str">
        <f>IF('Specifikacija troška'!A122&lt;&gt;"",'A. Opći podaci'!$C$19,"")</f>
        <v/>
      </c>
      <c r="M113" s="23" t="str">
        <f>IF('Specifikacija troška'!A122&lt;&gt;"",'A. Opći podaci'!$A$11,"")</f>
        <v/>
      </c>
      <c r="N113" s="23" t="str">
        <f>IF('Specifikacija troška'!A122&lt;&gt;"",'A. Opći podaci'!$K$19,"")</f>
        <v/>
      </c>
      <c r="O113" s="23" t="str">
        <f>IF('Specifikacija troška'!A122&lt;&gt;"",'A. Opći podaci'!$I$19,"")</f>
        <v/>
      </c>
      <c r="P113" s="23" t="str">
        <f>IF('Specifikacija troška'!A122&lt;&gt;"",'C. Plan rada'!#REF!,"")</f>
        <v/>
      </c>
      <c r="Q113" s="23" t="str">
        <f>IF('Specifikacija troška'!A122&lt;&gt;"",'C. Plan rada'!#REF!,"")</f>
        <v/>
      </c>
      <c r="R113" s="23" t="str">
        <f>IF('Specifikacija troška'!A122&lt;&gt;"",'C. Plan rada'!#REF!,"")</f>
        <v/>
      </c>
      <c r="S113" s="23" t="str">
        <f>IF('Specifikacija troška'!A122&lt;&gt;"",'C. Plan rada'!$F$14,"")</f>
        <v/>
      </c>
      <c r="T113" s="23"/>
      <c r="U113" s="23"/>
      <c r="V113" s="23"/>
      <c r="W113" s="23"/>
      <c r="X113" s="23"/>
      <c r="Y113" s="23" t="str">
        <f>IF('Specifikacija troška'!A122&lt;&gt;"",'C. Plan rada'!$F$16,"")</f>
        <v/>
      </c>
      <c r="Z113" s="23" t="str">
        <f>IF('Specifikacija troška'!A122&lt;&gt;"",'A. Opći podaci'!$A$31,"")</f>
        <v/>
      </c>
      <c r="AA113" s="23" t="str">
        <f>IF('Specifikacija troška'!A122&lt;&gt;"",'Specifikacija troška'!B122,"")</f>
        <v/>
      </c>
      <c r="AB113" s="23" t="str">
        <f>IF('Specifikacija troška'!A122&lt;&gt;"",'Specifikacija troška'!#REF!,"")</f>
        <v/>
      </c>
      <c r="AC113" s="23" t="str">
        <f>IF('Specifikacija troška'!A122&lt;&gt;"",'Specifikacija troška'!#REF!,"")</f>
        <v/>
      </c>
      <c r="AD113" s="54" t="str">
        <f>IF('Specifikacija troška'!A122&lt;&gt;"",'Specifikacija troška'!#REF!,"")</f>
        <v/>
      </c>
      <c r="AE113" s="54" t="str">
        <f>IF('Specifikacija troška'!A122&lt;&gt;"",'Specifikacija troška'!E122,"")</f>
        <v/>
      </c>
      <c r="AF113" s="23" t="str">
        <f>IF('Specifikacija troška'!A122&lt;&gt;"",'Specifikacija troška'!C122,"")</f>
        <v/>
      </c>
      <c r="AG113" s="23" t="str">
        <f>IF('Specifikacija troška'!A122&lt;&gt;"",'Specifikacija troška'!F122,"")</f>
        <v/>
      </c>
      <c r="AH113" s="23"/>
      <c r="AI113" s="23"/>
      <c r="AJ113" s="23"/>
      <c r="AK113" s="23"/>
      <c r="AL113" s="23"/>
      <c r="AM113" s="23"/>
    </row>
    <row r="114" spans="1:39">
      <c r="A114" s="23" t="str">
        <f>IF('Specifikacija troška'!A123&lt;&gt;"",'Specifikacija troška'!A123,"")</f>
        <v/>
      </c>
      <c r="B114" s="23" t="str">
        <f>IF('Specifikacija troška'!A123&lt;&gt;"",CONCATENATE('A. Opći podaci'!$E$31,"/",'Specifikacija troška'!A123),"")</f>
        <v/>
      </c>
      <c r="C114" s="23" t="str">
        <f>IF('Specifikacija troška'!A123&lt;&gt;"",'A. Opći podaci'!$E$31,"")</f>
        <v/>
      </c>
      <c r="D114" s="23" t="str">
        <f>IF('Specifikacija troška'!A123&lt;&gt;"",LEFT('A. Opći podaci'!#REF!,LEN('A. Opći podaci'!#REF!)-1),"")</f>
        <v/>
      </c>
      <c r="E114" s="23" t="str">
        <f>IF('Specifikacija troška'!A123&lt;&gt;"",RIGHT('A. Opći podaci'!#REF!,1),"")</f>
        <v/>
      </c>
      <c r="F114" s="23" t="str">
        <f>IF('Specifikacija troška'!A123&lt;&gt;"",'A. Opći podaci'!$A$7,"")</f>
        <v/>
      </c>
      <c r="G114" s="23" t="str">
        <f>IF('Specifikacija troška'!A123&lt;&gt;"",'A. Opći podaci'!#REF!,"")</f>
        <v/>
      </c>
      <c r="H114" s="23" t="str">
        <f>IF('Specifikacija troška'!A123&lt;&gt;"",'A. Opći podaci'!#REF!,"")</f>
        <v/>
      </c>
      <c r="I114" s="23" t="str">
        <f>IF('Specifikacija troška'!A123&lt;&gt;"",'A. Opći podaci'!#REF!,"")</f>
        <v/>
      </c>
      <c r="J114" s="23" t="str">
        <f>IF('Specifikacija troška'!A123&lt;&gt;"",'A. Opći podaci'!#REF!,"")</f>
        <v/>
      </c>
      <c r="K114" s="23" t="str">
        <f>IF('Specifikacija troška'!A123&lt;&gt;"",'A. Opći podaci'!$A$19,"")</f>
        <v/>
      </c>
      <c r="L114" s="23" t="str">
        <f>IF('Specifikacija troška'!A123&lt;&gt;"",'A. Opći podaci'!$C$19,"")</f>
        <v/>
      </c>
      <c r="M114" s="23" t="str">
        <f>IF('Specifikacija troška'!A123&lt;&gt;"",'A. Opći podaci'!$A$11,"")</f>
        <v/>
      </c>
      <c r="N114" s="23" t="str">
        <f>IF('Specifikacija troška'!A123&lt;&gt;"",'A. Opći podaci'!$K$19,"")</f>
        <v/>
      </c>
      <c r="O114" s="23" t="str">
        <f>IF('Specifikacija troška'!A123&lt;&gt;"",'A. Opći podaci'!$I$19,"")</f>
        <v/>
      </c>
      <c r="P114" s="23" t="str">
        <f>IF('Specifikacija troška'!A123&lt;&gt;"",'C. Plan rada'!#REF!,"")</f>
        <v/>
      </c>
      <c r="Q114" s="23" t="str">
        <f>IF('Specifikacija troška'!A123&lt;&gt;"",'C. Plan rada'!#REF!,"")</f>
        <v/>
      </c>
      <c r="R114" s="23" t="str">
        <f>IF('Specifikacija troška'!A123&lt;&gt;"",'C. Plan rada'!#REF!,"")</f>
        <v/>
      </c>
      <c r="S114" s="23" t="str">
        <f>IF('Specifikacija troška'!A123&lt;&gt;"",'C. Plan rada'!$F$14,"")</f>
        <v/>
      </c>
      <c r="T114" s="23"/>
      <c r="U114" s="23"/>
      <c r="V114" s="23"/>
      <c r="W114" s="23"/>
      <c r="X114" s="23"/>
      <c r="Y114" s="23" t="str">
        <f>IF('Specifikacija troška'!A123&lt;&gt;"",'C. Plan rada'!$F$16,"")</f>
        <v/>
      </c>
      <c r="Z114" s="23" t="str">
        <f>IF('Specifikacija troška'!A123&lt;&gt;"",'A. Opći podaci'!$A$31,"")</f>
        <v/>
      </c>
      <c r="AA114" s="23" t="str">
        <f>IF('Specifikacija troška'!A123&lt;&gt;"",'Specifikacija troška'!B123,"")</f>
        <v/>
      </c>
      <c r="AB114" s="23" t="str">
        <f>IF('Specifikacija troška'!A123&lt;&gt;"",'Specifikacija troška'!#REF!,"")</f>
        <v/>
      </c>
      <c r="AC114" s="23" t="str">
        <f>IF('Specifikacija troška'!A123&lt;&gt;"",'Specifikacija troška'!#REF!,"")</f>
        <v/>
      </c>
      <c r="AD114" s="54" t="str">
        <f>IF('Specifikacija troška'!A123&lt;&gt;"",'Specifikacija troška'!#REF!,"")</f>
        <v/>
      </c>
      <c r="AE114" s="54" t="str">
        <f>IF('Specifikacija troška'!A123&lt;&gt;"",'Specifikacija troška'!E123,"")</f>
        <v/>
      </c>
      <c r="AF114" s="23" t="str">
        <f>IF('Specifikacija troška'!A123&lt;&gt;"",'Specifikacija troška'!C123,"")</f>
        <v/>
      </c>
      <c r="AG114" s="23" t="str">
        <f>IF('Specifikacija troška'!A123&lt;&gt;"",'Specifikacija troška'!F123,"")</f>
        <v/>
      </c>
      <c r="AH114" s="23"/>
      <c r="AI114" s="23"/>
      <c r="AJ114" s="23"/>
      <c r="AK114" s="23"/>
      <c r="AL114" s="23"/>
      <c r="AM114" s="23"/>
    </row>
    <row r="115" spans="1:39">
      <c r="A115" s="23" t="str">
        <f>IF('Specifikacija troška'!A124&lt;&gt;"",'Specifikacija troška'!A124,"")</f>
        <v/>
      </c>
      <c r="B115" s="23" t="str">
        <f>IF('Specifikacija troška'!A124&lt;&gt;"",CONCATENATE('A. Opći podaci'!$E$31,"/",'Specifikacija troška'!A124),"")</f>
        <v/>
      </c>
      <c r="C115" s="23" t="str">
        <f>IF('Specifikacija troška'!A124&lt;&gt;"",'A. Opći podaci'!$E$31,"")</f>
        <v/>
      </c>
      <c r="D115" s="23" t="str">
        <f>IF('Specifikacija troška'!A124&lt;&gt;"",LEFT('A. Opći podaci'!#REF!,LEN('A. Opći podaci'!#REF!)-1),"")</f>
        <v/>
      </c>
      <c r="E115" s="23" t="str">
        <f>IF('Specifikacija troška'!A124&lt;&gt;"",RIGHT('A. Opći podaci'!#REF!,1),"")</f>
        <v/>
      </c>
      <c r="F115" s="23" t="str">
        <f>IF('Specifikacija troška'!A124&lt;&gt;"",'A. Opći podaci'!$A$7,"")</f>
        <v/>
      </c>
      <c r="G115" s="23" t="str">
        <f>IF('Specifikacija troška'!A124&lt;&gt;"",'A. Opći podaci'!#REF!,"")</f>
        <v/>
      </c>
      <c r="H115" s="23" t="str">
        <f>IF('Specifikacija troška'!A124&lt;&gt;"",'A. Opći podaci'!#REF!,"")</f>
        <v/>
      </c>
      <c r="I115" s="23" t="str">
        <f>IF('Specifikacija troška'!A124&lt;&gt;"",'A. Opći podaci'!#REF!,"")</f>
        <v/>
      </c>
      <c r="J115" s="23" t="str">
        <f>IF('Specifikacija troška'!A124&lt;&gt;"",'A. Opći podaci'!#REF!,"")</f>
        <v/>
      </c>
      <c r="K115" s="23" t="str">
        <f>IF('Specifikacija troška'!A124&lt;&gt;"",'A. Opći podaci'!$A$19,"")</f>
        <v/>
      </c>
      <c r="L115" s="23" t="str">
        <f>IF('Specifikacija troška'!A124&lt;&gt;"",'A. Opći podaci'!$C$19,"")</f>
        <v/>
      </c>
      <c r="M115" s="23" t="str">
        <f>IF('Specifikacija troška'!A124&lt;&gt;"",'A. Opći podaci'!$A$11,"")</f>
        <v/>
      </c>
      <c r="N115" s="23" t="str">
        <f>IF('Specifikacija troška'!A124&lt;&gt;"",'A. Opći podaci'!$K$19,"")</f>
        <v/>
      </c>
      <c r="O115" s="23" t="str">
        <f>IF('Specifikacija troška'!A124&lt;&gt;"",'A. Opći podaci'!$I$19,"")</f>
        <v/>
      </c>
      <c r="P115" s="23" t="str">
        <f>IF('Specifikacija troška'!A124&lt;&gt;"",'C. Plan rada'!#REF!,"")</f>
        <v/>
      </c>
      <c r="Q115" s="23" t="str">
        <f>IF('Specifikacija troška'!A124&lt;&gt;"",'C. Plan rada'!#REF!,"")</f>
        <v/>
      </c>
      <c r="R115" s="23" t="str">
        <f>IF('Specifikacija troška'!A124&lt;&gt;"",'C. Plan rada'!#REF!,"")</f>
        <v/>
      </c>
      <c r="S115" s="23" t="str">
        <f>IF('Specifikacija troška'!A124&lt;&gt;"",'C. Plan rada'!$F$14,"")</f>
        <v/>
      </c>
      <c r="T115" s="23"/>
      <c r="U115" s="23"/>
      <c r="V115" s="23"/>
      <c r="W115" s="23"/>
      <c r="X115" s="23"/>
      <c r="Y115" s="23" t="str">
        <f>IF('Specifikacija troška'!A124&lt;&gt;"",'C. Plan rada'!$F$16,"")</f>
        <v/>
      </c>
      <c r="Z115" s="23" t="str">
        <f>IF('Specifikacija troška'!A124&lt;&gt;"",'A. Opći podaci'!$A$31,"")</f>
        <v/>
      </c>
      <c r="AA115" s="23" t="str">
        <f>IF('Specifikacija troška'!A124&lt;&gt;"",'Specifikacija troška'!B124,"")</f>
        <v/>
      </c>
      <c r="AB115" s="23" t="str">
        <f>IF('Specifikacija troška'!A124&lt;&gt;"",'Specifikacija troška'!#REF!,"")</f>
        <v/>
      </c>
      <c r="AC115" s="23" t="str">
        <f>IF('Specifikacija troška'!A124&lt;&gt;"",'Specifikacija troška'!#REF!,"")</f>
        <v/>
      </c>
      <c r="AD115" s="54" t="str">
        <f>IF('Specifikacija troška'!A124&lt;&gt;"",'Specifikacija troška'!#REF!,"")</f>
        <v/>
      </c>
      <c r="AE115" s="54" t="str">
        <f>IF('Specifikacija troška'!A124&lt;&gt;"",'Specifikacija troška'!E124,"")</f>
        <v/>
      </c>
      <c r="AF115" s="23" t="str">
        <f>IF('Specifikacija troška'!A124&lt;&gt;"",'Specifikacija troška'!C124,"")</f>
        <v/>
      </c>
      <c r="AG115" s="23" t="str">
        <f>IF('Specifikacija troška'!A124&lt;&gt;"",'Specifikacija troška'!F124,"")</f>
        <v/>
      </c>
      <c r="AH115" s="23"/>
      <c r="AI115" s="23"/>
      <c r="AJ115" s="23"/>
      <c r="AK115" s="23"/>
      <c r="AL115" s="23"/>
      <c r="AM115" s="23"/>
    </row>
    <row r="116" spans="1:39">
      <c r="A116" s="23" t="str">
        <f>IF('Specifikacija troška'!A125&lt;&gt;"",'Specifikacija troška'!A125,"")</f>
        <v/>
      </c>
      <c r="B116" s="23" t="str">
        <f>IF('Specifikacija troška'!A125&lt;&gt;"",CONCATENATE('A. Opći podaci'!$E$31,"/",'Specifikacija troška'!A125),"")</f>
        <v/>
      </c>
      <c r="C116" s="23" t="str">
        <f>IF('Specifikacija troška'!A125&lt;&gt;"",'A. Opći podaci'!$E$31,"")</f>
        <v/>
      </c>
      <c r="D116" s="23" t="str">
        <f>IF('Specifikacija troška'!A125&lt;&gt;"",LEFT('A. Opći podaci'!#REF!,LEN('A. Opći podaci'!#REF!)-1),"")</f>
        <v/>
      </c>
      <c r="E116" s="23" t="str">
        <f>IF('Specifikacija troška'!A125&lt;&gt;"",RIGHT('A. Opći podaci'!#REF!,1),"")</f>
        <v/>
      </c>
      <c r="F116" s="23" t="str">
        <f>IF('Specifikacija troška'!A125&lt;&gt;"",'A. Opći podaci'!$A$7,"")</f>
        <v/>
      </c>
      <c r="G116" s="23" t="str">
        <f>IF('Specifikacija troška'!A125&lt;&gt;"",'A. Opći podaci'!#REF!,"")</f>
        <v/>
      </c>
      <c r="H116" s="23" t="str">
        <f>IF('Specifikacija troška'!A125&lt;&gt;"",'A. Opći podaci'!#REF!,"")</f>
        <v/>
      </c>
      <c r="I116" s="23" t="str">
        <f>IF('Specifikacija troška'!A125&lt;&gt;"",'A. Opći podaci'!#REF!,"")</f>
        <v/>
      </c>
      <c r="J116" s="23" t="str">
        <f>IF('Specifikacija troška'!A125&lt;&gt;"",'A. Opći podaci'!#REF!,"")</f>
        <v/>
      </c>
      <c r="K116" s="23" t="str">
        <f>IF('Specifikacija troška'!A125&lt;&gt;"",'A. Opći podaci'!$A$19,"")</f>
        <v/>
      </c>
      <c r="L116" s="23" t="str">
        <f>IF('Specifikacija troška'!A125&lt;&gt;"",'A. Opći podaci'!$C$19,"")</f>
        <v/>
      </c>
      <c r="M116" s="23" t="str">
        <f>IF('Specifikacija troška'!A125&lt;&gt;"",'A. Opći podaci'!$A$11,"")</f>
        <v/>
      </c>
      <c r="N116" s="23" t="str">
        <f>IF('Specifikacija troška'!A125&lt;&gt;"",'A. Opći podaci'!$K$19,"")</f>
        <v/>
      </c>
      <c r="O116" s="23" t="str">
        <f>IF('Specifikacija troška'!A125&lt;&gt;"",'A. Opći podaci'!$I$19,"")</f>
        <v/>
      </c>
      <c r="P116" s="23" t="str">
        <f>IF('Specifikacija troška'!A125&lt;&gt;"",'C. Plan rada'!#REF!,"")</f>
        <v/>
      </c>
      <c r="Q116" s="23" t="str">
        <f>IF('Specifikacija troška'!A125&lt;&gt;"",'C. Plan rada'!#REF!,"")</f>
        <v/>
      </c>
      <c r="R116" s="23" t="str">
        <f>IF('Specifikacija troška'!A125&lt;&gt;"",'C. Plan rada'!#REF!,"")</f>
        <v/>
      </c>
      <c r="S116" s="23" t="str">
        <f>IF('Specifikacija troška'!A125&lt;&gt;"",'C. Plan rada'!$F$14,"")</f>
        <v/>
      </c>
      <c r="T116" s="23"/>
      <c r="U116" s="23"/>
      <c r="V116" s="23"/>
      <c r="W116" s="23"/>
      <c r="X116" s="23"/>
      <c r="Y116" s="23" t="str">
        <f>IF('Specifikacija troška'!A125&lt;&gt;"",'C. Plan rada'!$F$16,"")</f>
        <v/>
      </c>
      <c r="Z116" s="23" t="str">
        <f>IF('Specifikacija troška'!A125&lt;&gt;"",'A. Opći podaci'!$A$31,"")</f>
        <v/>
      </c>
      <c r="AA116" s="23" t="str">
        <f>IF('Specifikacija troška'!A125&lt;&gt;"",'Specifikacija troška'!B125,"")</f>
        <v/>
      </c>
      <c r="AB116" s="23" t="str">
        <f>IF('Specifikacija troška'!A125&lt;&gt;"",'Specifikacija troška'!#REF!,"")</f>
        <v/>
      </c>
      <c r="AC116" s="23" t="str">
        <f>IF('Specifikacija troška'!A125&lt;&gt;"",'Specifikacija troška'!#REF!,"")</f>
        <v/>
      </c>
      <c r="AD116" s="54" t="str">
        <f>IF('Specifikacija troška'!A125&lt;&gt;"",'Specifikacija troška'!#REF!,"")</f>
        <v/>
      </c>
      <c r="AE116" s="54" t="str">
        <f>IF('Specifikacija troška'!A125&lt;&gt;"",'Specifikacija troška'!E125,"")</f>
        <v/>
      </c>
      <c r="AF116" s="23" t="str">
        <f>IF('Specifikacija troška'!A125&lt;&gt;"",'Specifikacija troška'!C125,"")</f>
        <v/>
      </c>
      <c r="AG116" s="23" t="str">
        <f>IF('Specifikacija troška'!A125&lt;&gt;"",'Specifikacija troška'!F125,"")</f>
        <v/>
      </c>
      <c r="AH116" s="23"/>
      <c r="AI116" s="23"/>
      <c r="AJ116" s="23"/>
      <c r="AK116" s="23"/>
      <c r="AL116" s="23"/>
      <c r="AM116" s="23"/>
    </row>
    <row r="117" spans="1:39">
      <c r="A117" s="23" t="str">
        <f>IF('Specifikacija troška'!A126&lt;&gt;"",'Specifikacija troška'!A126,"")</f>
        <v/>
      </c>
      <c r="B117" s="23" t="str">
        <f>IF('Specifikacija troška'!A126&lt;&gt;"",CONCATENATE('A. Opći podaci'!$E$31,"/",'Specifikacija troška'!A126),"")</f>
        <v/>
      </c>
      <c r="C117" s="23" t="str">
        <f>IF('Specifikacija troška'!A126&lt;&gt;"",'A. Opći podaci'!$E$31,"")</f>
        <v/>
      </c>
      <c r="D117" s="23" t="str">
        <f>IF('Specifikacija troška'!A126&lt;&gt;"",LEFT('A. Opći podaci'!#REF!,LEN('A. Opći podaci'!#REF!)-1),"")</f>
        <v/>
      </c>
      <c r="E117" s="23" t="str">
        <f>IF('Specifikacija troška'!A126&lt;&gt;"",RIGHT('A. Opći podaci'!#REF!,1),"")</f>
        <v/>
      </c>
      <c r="F117" s="23" t="str">
        <f>IF('Specifikacija troška'!A126&lt;&gt;"",'A. Opći podaci'!$A$7,"")</f>
        <v/>
      </c>
      <c r="G117" s="23" t="str">
        <f>IF('Specifikacija troška'!A126&lt;&gt;"",'A. Opći podaci'!#REF!,"")</f>
        <v/>
      </c>
      <c r="H117" s="23" t="str">
        <f>IF('Specifikacija troška'!A126&lt;&gt;"",'A. Opći podaci'!#REF!,"")</f>
        <v/>
      </c>
      <c r="I117" s="23" t="str">
        <f>IF('Specifikacija troška'!A126&lt;&gt;"",'A. Opći podaci'!#REF!,"")</f>
        <v/>
      </c>
      <c r="J117" s="23" t="str">
        <f>IF('Specifikacija troška'!A126&lt;&gt;"",'A. Opći podaci'!#REF!,"")</f>
        <v/>
      </c>
      <c r="K117" s="23" t="str">
        <f>IF('Specifikacija troška'!A126&lt;&gt;"",'A. Opći podaci'!$A$19,"")</f>
        <v/>
      </c>
      <c r="L117" s="23" t="str">
        <f>IF('Specifikacija troška'!A126&lt;&gt;"",'A. Opći podaci'!$C$19,"")</f>
        <v/>
      </c>
      <c r="M117" s="23" t="str">
        <f>IF('Specifikacija troška'!A126&lt;&gt;"",'A. Opći podaci'!$A$11,"")</f>
        <v/>
      </c>
      <c r="N117" s="23" t="str">
        <f>IF('Specifikacija troška'!A126&lt;&gt;"",'A. Opći podaci'!$K$19,"")</f>
        <v/>
      </c>
      <c r="O117" s="23" t="str">
        <f>IF('Specifikacija troška'!A126&lt;&gt;"",'A. Opći podaci'!$I$19,"")</f>
        <v/>
      </c>
      <c r="P117" s="23" t="str">
        <f>IF('Specifikacija troška'!A126&lt;&gt;"",'C. Plan rada'!#REF!,"")</f>
        <v/>
      </c>
      <c r="Q117" s="23" t="str">
        <f>IF('Specifikacija troška'!A126&lt;&gt;"",'C. Plan rada'!#REF!,"")</f>
        <v/>
      </c>
      <c r="R117" s="23" t="str">
        <f>IF('Specifikacija troška'!A126&lt;&gt;"",'C. Plan rada'!#REF!,"")</f>
        <v/>
      </c>
      <c r="S117" s="23" t="str">
        <f>IF('Specifikacija troška'!A126&lt;&gt;"",'C. Plan rada'!$F$14,"")</f>
        <v/>
      </c>
      <c r="T117" s="23"/>
      <c r="U117" s="23"/>
      <c r="V117" s="23"/>
      <c r="W117" s="23"/>
      <c r="X117" s="23"/>
      <c r="Y117" s="23" t="str">
        <f>IF('Specifikacija troška'!A126&lt;&gt;"",'C. Plan rada'!$F$16,"")</f>
        <v/>
      </c>
      <c r="Z117" s="23" t="str">
        <f>IF('Specifikacija troška'!A126&lt;&gt;"",'A. Opći podaci'!$A$31,"")</f>
        <v/>
      </c>
      <c r="AA117" s="23" t="str">
        <f>IF('Specifikacija troška'!A126&lt;&gt;"",'Specifikacija troška'!B126,"")</f>
        <v/>
      </c>
      <c r="AB117" s="23" t="str">
        <f>IF('Specifikacija troška'!A126&lt;&gt;"",'Specifikacija troška'!#REF!,"")</f>
        <v/>
      </c>
      <c r="AC117" s="23" t="str">
        <f>IF('Specifikacija troška'!A126&lt;&gt;"",'Specifikacija troška'!#REF!,"")</f>
        <v/>
      </c>
      <c r="AD117" s="54" t="str">
        <f>IF('Specifikacija troška'!A126&lt;&gt;"",'Specifikacija troška'!#REF!,"")</f>
        <v/>
      </c>
      <c r="AE117" s="54" t="str">
        <f>IF('Specifikacija troška'!A126&lt;&gt;"",'Specifikacija troška'!E126,"")</f>
        <v/>
      </c>
      <c r="AF117" s="23" t="str">
        <f>IF('Specifikacija troška'!A126&lt;&gt;"",'Specifikacija troška'!C126,"")</f>
        <v/>
      </c>
      <c r="AG117" s="23" t="str">
        <f>IF('Specifikacija troška'!A126&lt;&gt;"",'Specifikacija troška'!F126,"")</f>
        <v/>
      </c>
      <c r="AH117" s="23"/>
      <c r="AI117" s="23"/>
      <c r="AJ117" s="23"/>
      <c r="AK117" s="23"/>
      <c r="AL117" s="23"/>
      <c r="AM117" s="23"/>
    </row>
    <row r="118" spans="1:39">
      <c r="A118" s="23" t="str">
        <f>IF('Specifikacija troška'!A127&lt;&gt;"",'Specifikacija troška'!A127,"")</f>
        <v/>
      </c>
      <c r="B118" s="23" t="str">
        <f>IF('Specifikacija troška'!A127&lt;&gt;"",CONCATENATE('A. Opći podaci'!$E$31,"/",'Specifikacija troška'!A127),"")</f>
        <v/>
      </c>
      <c r="C118" s="23" t="str">
        <f>IF('Specifikacija troška'!A127&lt;&gt;"",'A. Opći podaci'!$E$31,"")</f>
        <v/>
      </c>
      <c r="D118" s="23" t="str">
        <f>IF('Specifikacija troška'!A127&lt;&gt;"",LEFT('A. Opći podaci'!#REF!,LEN('A. Opći podaci'!#REF!)-1),"")</f>
        <v/>
      </c>
      <c r="E118" s="23" t="str">
        <f>IF('Specifikacija troška'!A127&lt;&gt;"",RIGHT('A. Opći podaci'!#REF!,1),"")</f>
        <v/>
      </c>
      <c r="F118" s="23" t="str">
        <f>IF('Specifikacija troška'!A127&lt;&gt;"",'A. Opći podaci'!$A$7,"")</f>
        <v/>
      </c>
      <c r="G118" s="23" t="str">
        <f>IF('Specifikacija troška'!A127&lt;&gt;"",'A. Opći podaci'!#REF!,"")</f>
        <v/>
      </c>
      <c r="H118" s="23" t="str">
        <f>IF('Specifikacija troška'!A127&lt;&gt;"",'A. Opći podaci'!#REF!,"")</f>
        <v/>
      </c>
      <c r="I118" s="23" t="str">
        <f>IF('Specifikacija troška'!A127&lt;&gt;"",'A. Opći podaci'!#REF!,"")</f>
        <v/>
      </c>
      <c r="J118" s="23" t="str">
        <f>IF('Specifikacija troška'!A127&lt;&gt;"",'A. Opći podaci'!#REF!,"")</f>
        <v/>
      </c>
      <c r="K118" s="23" t="str">
        <f>IF('Specifikacija troška'!A127&lt;&gt;"",'A. Opći podaci'!$A$19,"")</f>
        <v/>
      </c>
      <c r="L118" s="23" t="str">
        <f>IF('Specifikacija troška'!A127&lt;&gt;"",'A. Opći podaci'!$C$19,"")</f>
        <v/>
      </c>
      <c r="M118" s="23" t="str">
        <f>IF('Specifikacija troška'!A127&lt;&gt;"",'A. Opći podaci'!$A$11,"")</f>
        <v/>
      </c>
      <c r="N118" s="23" t="str">
        <f>IF('Specifikacija troška'!A127&lt;&gt;"",'A. Opći podaci'!$K$19,"")</f>
        <v/>
      </c>
      <c r="O118" s="23" t="str">
        <f>IF('Specifikacija troška'!A127&lt;&gt;"",'A. Opći podaci'!$I$19,"")</f>
        <v/>
      </c>
      <c r="P118" s="23" t="str">
        <f>IF('Specifikacija troška'!A127&lt;&gt;"",'C. Plan rada'!#REF!,"")</f>
        <v/>
      </c>
      <c r="Q118" s="23" t="str">
        <f>IF('Specifikacija troška'!A127&lt;&gt;"",'C. Plan rada'!#REF!,"")</f>
        <v/>
      </c>
      <c r="R118" s="23" t="str">
        <f>IF('Specifikacija troška'!A127&lt;&gt;"",'C. Plan rada'!#REF!,"")</f>
        <v/>
      </c>
      <c r="S118" s="23" t="str">
        <f>IF('Specifikacija troška'!A127&lt;&gt;"",'C. Plan rada'!$F$14,"")</f>
        <v/>
      </c>
      <c r="T118" s="23"/>
      <c r="U118" s="23"/>
      <c r="V118" s="23"/>
      <c r="W118" s="23"/>
      <c r="X118" s="23"/>
      <c r="Y118" s="23" t="str">
        <f>IF('Specifikacija troška'!A127&lt;&gt;"",'C. Plan rada'!$F$16,"")</f>
        <v/>
      </c>
      <c r="Z118" s="23" t="str">
        <f>IF('Specifikacija troška'!A127&lt;&gt;"",'A. Opći podaci'!$A$31,"")</f>
        <v/>
      </c>
      <c r="AA118" s="23" t="str">
        <f>IF('Specifikacija troška'!A127&lt;&gt;"",'Specifikacija troška'!B127,"")</f>
        <v/>
      </c>
      <c r="AB118" s="23" t="str">
        <f>IF('Specifikacija troška'!A127&lt;&gt;"",'Specifikacija troška'!#REF!,"")</f>
        <v/>
      </c>
      <c r="AC118" s="23" t="str">
        <f>IF('Specifikacija troška'!A127&lt;&gt;"",'Specifikacija troška'!#REF!,"")</f>
        <v/>
      </c>
      <c r="AD118" s="54" t="str">
        <f>IF('Specifikacija troška'!A127&lt;&gt;"",'Specifikacija troška'!#REF!,"")</f>
        <v/>
      </c>
      <c r="AE118" s="54" t="str">
        <f>IF('Specifikacija troška'!A127&lt;&gt;"",'Specifikacija troška'!E127,"")</f>
        <v/>
      </c>
      <c r="AF118" s="23" t="str">
        <f>IF('Specifikacija troška'!A127&lt;&gt;"",'Specifikacija troška'!C127,"")</f>
        <v/>
      </c>
      <c r="AG118" s="23" t="str">
        <f>IF('Specifikacija troška'!A127&lt;&gt;"",'Specifikacija troška'!F127,"")</f>
        <v/>
      </c>
      <c r="AH118" s="23"/>
      <c r="AI118" s="23"/>
      <c r="AJ118" s="23"/>
      <c r="AK118" s="23"/>
      <c r="AL118" s="23"/>
      <c r="AM118" s="23"/>
    </row>
    <row r="119" spans="1:39">
      <c r="A119" s="23" t="str">
        <f>IF('Specifikacija troška'!A128&lt;&gt;"",'Specifikacija troška'!A128,"")</f>
        <v/>
      </c>
      <c r="B119" s="23" t="str">
        <f>IF('Specifikacija troška'!A128&lt;&gt;"",CONCATENATE('A. Opći podaci'!$E$31,"/",'Specifikacija troška'!A128),"")</f>
        <v/>
      </c>
      <c r="C119" s="23" t="str">
        <f>IF('Specifikacija troška'!A128&lt;&gt;"",'A. Opći podaci'!$E$31,"")</f>
        <v/>
      </c>
      <c r="D119" s="23" t="str">
        <f>IF('Specifikacija troška'!A128&lt;&gt;"",LEFT('A. Opći podaci'!#REF!,LEN('A. Opći podaci'!#REF!)-1),"")</f>
        <v/>
      </c>
      <c r="E119" s="23" t="str">
        <f>IF('Specifikacija troška'!A128&lt;&gt;"",RIGHT('A. Opći podaci'!#REF!,1),"")</f>
        <v/>
      </c>
      <c r="F119" s="23" t="str">
        <f>IF('Specifikacija troška'!A128&lt;&gt;"",'A. Opći podaci'!$A$7,"")</f>
        <v/>
      </c>
      <c r="G119" s="23" t="str">
        <f>IF('Specifikacija troška'!A128&lt;&gt;"",'A. Opći podaci'!#REF!,"")</f>
        <v/>
      </c>
      <c r="H119" s="23" t="str">
        <f>IF('Specifikacija troška'!A128&lt;&gt;"",'A. Opći podaci'!#REF!,"")</f>
        <v/>
      </c>
      <c r="I119" s="23" t="str">
        <f>IF('Specifikacija troška'!A128&lt;&gt;"",'A. Opći podaci'!#REF!,"")</f>
        <v/>
      </c>
      <c r="J119" s="23" t="str">
        <f>IF('Specifikacija troška'!A128&lt;&gt;"",'A. Opći podaci'!#REF!,"")</f>
        <v/>
      </c>
      <c r="K119" s="23" t="str">
        <f>IF('Specifikacija troška'!A128&lt;&gt;"",'A. Opći podaci'!$A$19,"")</f>
        <v/>
      </c>
      <c r="L119" s="23" t="str">
        <f>IF('Specifikacija troška'!A128&lt;&gt;"",'A. Opći podaci'!$C$19,"")</f>
        <v/>
      </c>
      <c r="M119" s="23" t="str">
        <f>IF('Specifikacija troška'!A128&lt;&gt;"",'A. Opći podaci'!$A$11,"")</f>
        <v/>
      </c>
      <c r="N119" s="23" t="str">
        <f>IF('Specifikacija troška'!A128&lt;&gt;"",'A. Opći podaci'!$K$19,"")</f>
        <v/>
      </c>
      <c r="O119" s="23" t="str">
        <f>IF('Specifikacija troška'!A128&lt;&gt;"",'A. Opći podaci'!$I$19,"")</f>
        <v/>
      </c>
      <c r="P119" s="23" t="str">
        <f>IF('Specifikacija troška'!A128&lt;&gt;"",'C. Plan rada'!#REF!,"")</f>
        <v/>
      </c>
      <c r="Q119" s="23" t="str">
        <f>IF('Specifikacija troška'!A128&lt;&gt;"",'C. Plan rada'!#REF!,"")</f>
        <v/>
      </c>
      <c r="R119" s="23" t="str">
        <f>IF('Specifikacija troška'!A128&lt;&gt;"",'C. Plan rada'!#REF!,"")</f>
        <v/>
      </c>
      <c r="S119" s="23" t="str">
        <f>IF('Specifikacija troška'!A128&lt;&gt;"",'C. Plan rada'!$F$14,"")</f>
        <v/>
      </c>
      <c r="T119" s="23"/>
      <c r="U119" s="23"/>
      <c r="V119" s="23"/>
      <c r="W119" s="23"/>
      <c r="X119" s="23"/>
      <c r="Y119" s="23" t="str">
        <f>IF('Specifikacija troška'!A128&lt;&gt;"",'C. Plan rada'!$F$16,"")</f>
        <v/>
      </c>
      <c r="Z119" s="23" t="str">
        <f>IF('Specifikacija troška'!A128&lt;&gt;"",'A. Opći podaci'!$A$31,"")</f>
        <v/>
      </c>
      <c r="AA119" s="23" t="str">
        <f>IF('Specifikacija troška'!A128&lt;&gt;"",'Specifikacija troška'!B128,"")</f>
        <v/>
      </c>
      <c r="AB119" s="23" t="str">
        <f>IF('Specifikacija troška'!A128&lt;&gt;"",'Specifikacija troška'!#REF!,"")</f>
        <v/>
      </c>
      <c r="AC119" s="23" t="str">
        <f>IF('Specifikacija troška'!A128&lt;&gt;"",'Specifikacija troška'!#REF!,"")</f>
        <v/>
      </c>
      <c r="AD119" s="54" t="str">
        <f>IF('Specifikacija troška'!A128&lt;&gt;"",'Specifikacija troška'!#REF!,"")</f>
        <v/>
      </c>
      <c r="AE119" s="54" t="str">
        <f>IF('Specifikacija troška'!A128&lt;&gt;"",'Specifikacija troška'!E128,"")</f>
        <v/>
      </c>
      <c r="AF119" s="23" t="str">
        <f>IF('Specifikacija troška'!A128&lt;&gt;"",'Specifikacija troška'!C128,"")</f>
        <v/>
      </c>
      <c r="AG119" s="23" t="str">
        <f>IF('Specifikacija troška'!A128&lt;&gt;"",'Specifikacija troška'!F128,"")</f>
        <v/>
      </c>
      <c r="AH119" s="23"/>
      <c r="AI119" s="23"/>
      <c r="AJ119" s="23"/>
      <c r="AK119" s="23"/>
      <c r="AL119" s="23"/>
      <c r="AM119" s="23"/>
    </row>
    <row r="120" spans="1:39">
      <c r="A120" s="23" t="str">
        <f>IF('Specifikacija troška'!A129&lt;&gt;"",'Specifikacija troška'!A129,"")</f>
        <v/>
      </c>
      <c r="B120" s="23" t="str">
        <f>IF('Specifikacija troška'!A129&lt;&gt;"",CONCATENATE('A. Opći podaci'!$E$31,"/",'Specifikacija troška'!A129),"")</f>
        <v/>
      </c>
      <c r="C120" s="23" t="str">
        <f>IF('Specifikacija troška'!A129&lt;&gt;"",'A. Opći podaci'!$E$31,"")</f>
        <v/>
      </c>
      <c r="D120" s="23" t="str">
        <f>IF('Specifikacija troška'!A129&lt;&gt;"",LEFT('A. Opći podaci'!#REF!,LEN('A. Opći podaci'!#REF!)-1),"")</f>
        <v/>
      </c>
      <c r="E120" s="23" t="str">
        <f>IF('Specifikacija troška'!A129&lt;&gt;"",RIGHT('A. Opći podaci'!#REF!,1),"")</f>
        <v/>
      </c>
      <c r="F120" s="23" t="str">
        <f>IF('Specifikacija troška'!A129&lt;&gt;"",'A. Opći podaci'!$A$7,"")</f>
        <v/>
      </c>
      <c r="G120" s="23" t="str">
        <f>IF('Specifikacija troška'!A129&lt;&gt;"",'A. Opći podaci'!#REF!,"")</f>
        <v/>
      </c>
      <c r="H120" s="23" t="str">
        <f>IF('Specifikacija troška'!A129&lt;&gt;"",'A. Opći podaci'!#REF!,"")</f>
        <v/>
      </c>
      <c r="I120" s="23" t="str">
        <f>IF('Specifikacija troška'!A129&lt;&gt;"",'A. Opći podaci'!#REF!,"")</f>
        <v/>
      </c>
      <c r="J120" s="23" t="str">
        <f>IF('Specifikacija troška'!A129&lt;&gt;"",'A. Opći podaci'!#REF!,"")</f>
        <v/>
      </c>
      <c r="K120" s="23" t="str">
        <f>IF('Specifikacija troška'!A129&lt;&gt;"",'A. Opći podaci'!$A$19,"")</f>
        <v/>
      </c>
      <c r="L120" s="23" t="str">
        <f>IF('Specifikacija troška'!A129&lt;&gt;"",'A. Opći podaci'!$C$19,"")</f>
        <v/>
      </c>
      <c r="M120" s="23" t="str">
        <f>IF('Specifikacija troška'!A129&lt;&gt;"",'A. Opći podaci'!$A$11,"")</f>
        <v/>
      </c>
      <c r="N120" s="23" t="str">
        <f>IF('Specifikacija troška'!A129&lt;&gt;"",'A. Opći podaci'!$K$19,"")</f>
        <v/>
      </c>
      <c r="O120" s="23" t="str">
        <f>IF('Specifikacija troška'!A129&lt;&gt;"",'A. Opći podaci'!$I$19,"")</f>
        <v/>
      </c>
      <c r="P120" s="23" t="str">
        <f>IF('Specifikacija troška'!A129&lt;&gt;"",'C. Plan rada'!#REF!,"")</f>
        <v/>
      </c>
      <c r="Q120" s="23" t="str">
        <f>IF('Specifikacija troška'!A129&lt;&gt;"",'C. Plan rada'!#REF!,"")</f>
        <v/>
      </c>
      <c r="R120" s="23" t="str">
        <f>IF('Specifikacija troška'!A129&lt;&gt;"",'C. Plan rada'!#REF!,"")</f>
        <v/>
      </c>
      <c r="S120" s="23" t="str">
        <f>IF('Specifikacija troška'!A129&lt;&gt;"",'C. Plan rada'!$F$14,"")</f>
        <v/>
      </c>
      <c r="T120" s="23"/>
      <c r="U120" s="23"/>
      <c r="V120" s="23"/>
      <c r="W120" s="23"/>
      <c r="X120" s="23"/>
      <c r="Y120" s="23" t="str">
        <f>IF('Specifikacija troška'!A129&lt;&gt;"",'C. Plan rada'!$F$16,"")</f>
        <v/>
      </c>
      <c r="Z120" s="23" t="str">
        <f>IF('Specifikacija troška'!A129&lt;&gt;"",'A. Opći podaci'!$A$31,"")</f>
        <v/>
      </c>
      <c r="AA120" s="23" t="str">
        <f>IF('Specifikacija troška'!A129&lt;&gt;"",'Specifikacija troška'!B129,"")</f>
        <v/>
      </c>
      <c r="AB120" s="23" t="str">
        <f>IF('Specifikacija troška'!A129&lt;&gt;"",'Specifikacija troška'!#REF!,"")</f>
        <v/>
      </c>
      <c r="AC120" s="23" t="str">
        <f>IF('Specifikacija troška'!A129&lt;&gt;"",'Specifikacija troška'!#REF!,"")</f>
        <v/>
      </c>
      <c r="AD120" s="54" t="str">
        <f>IF('Specifikacija troška'!A129&lt;&gt;"",'Specifikacija troška'!#REF!,"")</f>
        <v/>
      </c>
      <c r="AE120" s="54" t="str">
        <f>IF('Specifikacija troška'!A129&lt;&gt;"",'Specifikacija troška'!E129,"")</f>
        <v/>
      </c>
      <c r="AF120" s="23" t="str">
        <f>IF('Specifikacija troška'!A129&lt;&gt;"",'Specifikacija troška'!C129,"")</f>
        <v/>
      </c>
      <c r="AG120" s="23" t="str">
        <f>IF('Specifikacija troška'!A129&lt;&gt;"",'Specifikacija troška'!F129,"")</f>
        <v/>
      </c>
      <c r="AH120" s="23"/>
      <c r="AI120" s="23"/>
      <c r="AJ120" s="23"/>
      <c r="AK120" s="23"/>
      <c r="AL120" s="23"/>
      <c r="AM120" s="23"/>
    </row>
    <row r="121" spans="1:39">
      <c r="A121" s="23" t="str">
        <f>IF('Specifikacija troška'!A130&lt;&gt;"",'Specifikacija troška'!A130,"")</f>
        <v/>
      </c>
      <c r="B121" s="23" t="str">
        <f>IF('Specifikacija troška'!A130&lt;&gt;"",CONCATENATE('A. Opći podaci'!$E$31,"/",'Specifikacija troška'!A130),"")</f>
        <v/>
      </c>
      <c r="C121" s="23" t="str">
        <f>IF('Specifikacija troška'!A130&lt;&gt;"",'A. Opći podaci'!$E$31,"")</f>
        <v/>
      </c>
      <c r="D121" s="23" t="str">
        <f>IF('Specifikacija troška'!A130&lt;&gt;"",LEFT('A. Opći podaci'!#REF!,LEN('A. Opći podaci'!#REF!)-1),"")</f>
        <v/>
      </c>
      <c r="E121" s="23" t="str">
        <f>IF('Specifikacija troška'!A130&lt;&gt;"",RIGHT('A. Opći podaci'!#REF!,1),"")</f>
        <v/>
      </c>
      <c r="F121" s="23" t="str">
        <f>IF('Specifikacija troška'!A130&lt;&gt;"",'A. Opći podaci'!$A$7,"")</f>
        <v/>
      </c>
      <c r="G121" s="23" t="str">
        <f>IF('Specifikacija troška'!A130&lt;&gt;"",'A. Opći podaci'!#REF!,"")</f>
        <v/>
      </c>
      <c r="H121" s="23" t="str">
        <f>IF('Specifikacija troška'!A130&lt;&gt;"",'A. Opći podaci'!#REF!,"")</f>
        <v/>
      </c>
      <c r="I121" s="23" t="str">
        <f>IF('Specifikacija troška'!A130&lt;&gt;"",'A. Opći podaci'!#REF!,"")</f>
        <v/>
      </c>
      <c r="J121" s="23" t="str">
        <f>IF('Specifikacija troška'!A130&lt;&gt;"",'A. Opći podaci'!#REF!,"")</f>
        <v/>
      </c>
      <c r="K121" s="23" t="str">
        <f>IF('Specifikacija troška'!A130&lt;&gt;"",'A. Opći podaci'!$A$19,"")</f>
        <v/>
      </c>
      <c r="L121" s="23" t="str">
        <f>IF('Specifikacija troška'!A130&lt;&gt;"",'A. Opći podaci'!$C$19,"")</f>
        <v/>
      </c>
      <c r="M121" s="23" t="str">
        <f>IF('Specifikacija troška'!A130&lt;&gt;"",'A. Opći podaci'!$A$11,"")</f>
        <v/>
      </c>
      <c r="N121" s="23" t="str">
        <f>IF('Specifikacija troška'!A130&lt;&gt;"",'A. Opći podaci'!$K$19,"")</f>
        <v/>
      </c>
      <c r="O121" s="23" t="str">
        <f>IF('Specifikacija troška'!A130&lt;&gt;"",'A. Opći podaci'!$I$19,"")</f>
        <v/>
      </c>
      <c r="P121" s="23" t="str">
        <f>IF('Specifikacija troška'!A130&lt;&gt;"",'C. Plan rada'!#REF!,"")</f>
        <v/>
      </c>
      <c r="Q121" s="23" t="str">
        <f>IF('Specifikacija troška'!A130&lt;&gt;"",'C. Plan rada'!#REF!,"")</f>
        <v/>
      </c>
      <c r="R121" s="23" t="str">
        <f>IF('Specifikacija troška'!A130&lt;&gt;"",'C. Plan rada'!#REF!,"")</f>
        <v/>
      </c>
      <c r="S121" s="23" t="str">
        <f>IF('Specifikacija troška'!A130&lt;&gt;"",'C. Plan rada'!$F$14,"")</f>
        <v/>
      </c>
      <c r="T121" s="23"/>
      <c r="U121" s="23"/>
      <c r="V121" s="23"/>
      <c r="W121" s="23"/>
      <c r="X121" s="23"/>
      <c r="Y121" s="23" t="str">
        <f>IF('Specifikacija troška'!A130&lt;&gt;"",'C. Plan rada'!$F$16,"")</f>
        <v/>
      </c>
      <c r="Z121" s="23" t="str">
        <f>IF('Specifikacija troška'!A130&lt;&gt;"",'A. Opći podaci'!$A$31,"")</f>
        <v/>
      </c>
      <c r="AA121" s="23" t="str">
        <f>IF('Specifikacija troška'!A130&lt;&gt;"",'Specifikacija troška'!B130,"")</f>
        <v/>
      </c>
      <c r="AB121" s="23" t="str">
        <f>IF('Specifikacija troška'!A130&lt;&gt;"",'Specifikacija troška'!#REF!,"")</f>
        <v/>
      </c>
      <c r="AC121" s="23" t="str">
        <f>IF('Specifikacija troška'!A130&lt;&gt;"",'Specifikacija troška'!#REF!,"")</f>
        <v/>
      </c>
      <c r="AD121" s="54" t="str">
        <f>IF('Specifikacija troška'!A130&lt;&gt;"",'Specifikacija troška'!#REF!,"")</f>
        <v/>
      </c>
      <c r="AE121" s="54" t="str">
        <f>IF('Specifikacija troška'!A130&lt;&gt;"",'Specifikacija troška'!E130,"")</f>
        <v/>
      </c>
      <c r="AF121" s="23" t="str">
        <f>IF('Specifikacija troška'!A130&lt;&gt;"",'Specifikacija troška'!C130,"")</f>
        <v/>
      </c>
      <c r="AG121" s="23" t="str">
        <f>IF('Specifikacija troška'!A130&lt;&gt;"",'Specifikacija troška'!F130,"")</f>
        <v/>
      </c>
      <c r="AH121" s="23"/>
      <c r="AI121" s="23"/>
      <c r="AJ121" s="23"/>
      <c r="AK121" s="23"/>
      <c r="AL121" s="23"/>
      <c r="AM121" s="23"/>
    </row>
    <row r="122" spans="1:39">
      <c r="A122" s="23" t="str">
        <f>IF('Specifikacija troška'!A131&lt;&gt;"",'Specifikacija troška'!A131,"")</f>
        <v/>
      </c>
      <c r="B122" s="23" t="str">
        <f>IF('Specifikacija troška'!A131&lt;&gt;"",CONCATENATE('A. Opći podaci'!$E$31,"/",'Specifikacija troška'!A131),"")</f>
        <v/>
      </c>
      <c r="C122" s="23" t="str">
        <f>IF('Specifikacija troška'!A131&lt;&gt;"",'A. Opći podaci'!$E$31,"")</f>
        <v/>
      </c>
      <c r="D122" s="23" t="str">
        <f>IF('Specifikacija troška'!A131&lt;&gt;"",LEFT('A. Opći podaci'!#REF!,LEN('A. Opći podaci'!#REF!)-1),"")</f>
        <v/>
      </c>
      <c r="E122" s="23" t="str">
        <f>IF('Specifikacija troška'!A131&lt;&gt;"",RIGHT('A. Opći podaci'!#REF!,1),"")</f>
        <v/>
      </c>
      <c r="F122" s="23" t="str">
        <f>IF('Specifikacija troška'!A131&lt;&gt;"",'A. Opći podaci'!$A$7,"")</f>
        <v/>
      </c>
      <c r="G122" s="23" t="str">
        <f>IF('Specifikacija troška'!A131&lt;&gt;"",'A. Opći podaci'!#REF!,"")</f>
        <v/>
      </c>
      <c r="H122" s="23" t="str">
        <f>IF('Specifikacija troška'!A131&lt;&gt;"",'A. Opći podaci'!#REF!,"")</f>
        <v/>
      </c>
      <c r="I122" s="23" t="str">
        <f>IF('Specifikacija troška'!A131&lt;&gt;"",'A. Opći podaci'!#REF!,"")</f>
        <v/>
      </c>
      <c r="J122" s="23" t="str">
        <f>IF('Specifikacija troška'!A131&lt;&gt;"",'A. Opći podaci'!#REF!,"")</f>
        <v/>
      </c>
      <c r="K122" s="23" t="str">
        <f>IF('Specifikacija troška'!A131&lt;&gt;"",'A. Opći podaci'!$A$19,"")</f>
        <v/>
      </c>
      <c r="L122" s="23" t="str">
        <f>IF('Specifikacija troška'!A131&lt;&gt;"",'A. Opći podaci'!$C$19,"")</f>
        <v/>
      </c>
      <c r="M122" s="23" t="str">
        <f>IF('Specifikacija troška'!A131&lt;&gt;"",'A. Opći podaci'!$A$11,"")</f>
        <v/>
      </c>
      <c r="N122" s="23" t="str">
        <f>IF('Specifikacija troška'!A131&lt;&gt;"",'A. Opći podaci'!$K$19,"")</f>
        <v/>
      </c>
      <c r="O122" s="23" t="str">
        <f>IF('Specifikacija troška'!A131&lt;&gt;"",'A. Opći podaci'!$I$19,"")</f>
        <v/>
      </c>
      <c r="P122" s="23" t="str">
        <f>IF('Specifikacija troška'!A131&lt;&gt;"",'C. Plan rada'!#REF!,"")</f>
        <v/>
      </c>
      <c r="Q122" s="23" t="str">
        <f>IF('Specifikacija troška'!A131&lt;&gt;"",'C. Plan rada'!#REF!,"")</f>
        <v/>
      </c>
      <c r="R122" s="23" t="str">
        <f>IF('Specifikacija troška'!A131&lt;&gt;"",'C. Plan rada'!#REF!,"")</f>
        <v/>
      </c>
      <c r="S122" s="23" t="str">
        <f>IF('Specifikacija troška'!A131&lt;&gt;"",'C. Plan rada'!$F$14,"")</f>
        <v/>
      </c>
      <c r="T122" s="23"/>
      <c r="U122" s="23"/>
      <c r="V122" s="23"/>
      <c r="W122" s="23"/>
      <c r="X122" s="23"/>
      <c r="Y122" s="23" t="str">
        <f>IF('Specifikacija troška'!A131&lt;&gt;"",'C. Plan rada'!$F$16,"")</f>
        <v/>
      </c>
      <c r="Z122" s="23" t="str">
        <f>IF('Specifikacija troška'!A131&lt;&gt;"",'A. Opći podaci'!$A$31,"")</f>
        <v/>
      </c>
      <c r="AA122" s="23" t="str">
        <f>IF('Specifikacija troška'!A131&lt;&gt;"",'Specifikacija troška'!B131,"")</f>
        <v/>
      </c>
      <c r="AB122" s="23" t="str">
        <f>IF('Specifikacija troška'!A131&lt;&gt;"",'Specifikacija troška'!#REF!,"")</f>
        <v/>
      </c>
      <c r="AC122" s="23" t="str">
        <f>IF('Specifikacija troška'!A131&lt;&gt;"",'Specifikacija troška'!#REF!,"")</f>
        <v/>
      </c>
      <c r="AD122" s="54" t="str">
        <f>IF('Specifikacija troška'!A131&lt;&gt;"",'Specifikacija troška'!#REF!,"")</f>
        <v/>
      </c>
      <c r="AE122" s="54" t="str">
        <f>IF('Specifikacija troška'!A131&lt;&gt;"",'Specifikacija troška'!E131,"")</f>
        <v/>
      </c>
      <c r="AF122" s="23" t="str">
        <f>IF('Specifikacija troška'!A131&lt;&gt;"",'Specifikacija troška'!C131,"")</f>
        <v/>
      </c>
      <c r="AG122" s="23" t="str">
        <f>IF('Specifikacija troška'!A131&lt;&gt;"",'Specifikacija troška'!F131,"")</f>
        <v/>
      </c>
      <c r="AH122" s="23"/>
      <c r="AI122" s="23"/>
      <c r="AJ122" s="23"/>
      <c r="AK122" s="23"/>
      <c r="AL122" s="23"/>
      <c r="AM122" s="23"/>
    </row>
    <row r="123" spans="1:39">
      <c r="A123" s="23" t="str">
        <f>IF('Specifikacija troška'!A132&lt;&gt;"",'Specifikacija troška'!A132,"")</f>
        <v/>
      </c>
      <c r="B123" s="23" t="str">
        <f>IF('Specifikacija troška'!A132&lt;&gt;"",CONCATENATE('A. Opći podaci'!$E$31,"/",'Specifikacija troška'!A132),"")</f>
        <v/>
      </c>
      <c r="C123" s="23" t="str">
        <f>IF('Specifikacija troška'!A132&lt;&gt;"",'A. Opći podaci'!$E$31,"")</f>
        <v/>
      </c>
      <c r="D123" s="23" t="str">
        <f>IF('Specifikacija troška'!A132&lt;&gt;"",LEFT('A. Opći podaci'!#REF!,LEN('A. Opći podaci'!#REF!)-1),"")</f>
        <v/>
      </c>
      <c r="E123" s="23" t="str">
        <f>IF('Specifikacija troška'!A132&lt;&gt;"",RIGHT('A. Opći podaci'!#REF!,1),"")</f>
        <v/>
      </c>
      <c r="F123" s="23" t="str">
        <f>IF('Specifikacija troška'!A132&lt;&gt;"",'A. Opći podaci'!$A$7,"")</f>
        <v/>
      </c>
      <c r="G123" s="23" t="str">
        <f>IF('Specifikacija troška'!A132&lt;&gt;"",'A. Opći podaci'!#REF!,"")</f>
        <v/>
      </c>
      <c r="H123" s="23" t="str">
        <f>IF('Specifikacija troška'!A132&lt;&gt;"",'A. Opći podaci'!#REF!,"")</f>
        <v/>
      </c>
      <c r="I123" s="23" t="str">
        <f>IF('Specifikacija troška'!A132&lt;&gt;"",'A. Opći podaci'!#REF!,"")</f>
        <v/>
      </c>
      <c r="J123" s="23" t="str">
        <f>IF('Specifikacija troška'!A132&lt;&gt;"",'A. Opći podaci'!#REF!,"")</f>
        <v/>
      </c>
      <c r="K123" s="23" t="str">
        <f>IF('Specifikacija troška'!A132&lt;&gt;"",'A. Opći podaci'!$A$19,"")</f>
        <v/>
      </c>
      <c r="L123" s="23" t="str">
        <f>IF('Specifikacija troška'!A132&lt;&gt;"",'A. Opći podaci'!$C$19,"")</f>
        <v/>
      </c>
      <c r="M123" s="23" t="str">
        <f>IF('Specifikacija troška'!A132&lt;&gt;"",'A. Opći podaci'!$A$11,"")</f>
        <v/>
      </c>
      <c r="N123" s="23" t="str">
        <f>IF('Specifikacija troška'!A132&lt;&gt;"",'A. Opći podaci'!$K$19,"")</f>
        <v/>
      </c>
      <c r="O123" s="23" t="str">
        <f>IF('Specifikacija troška'!A132&lt;&gt;"",'A. Opći podaci'!$I$19,"")</f>
        <v/>
      </c>
      <c r="P123" s="23" t="str">
        <f>IF('Specifikacija troška'!A132&lt;&gt;"",'C. Plan rada'!#REF!,"")</f>
        <v/>
      </c>
      <c r="Q123" s="23" t="str">
        <f>IF('Specifikacija troška'!A132&lt;&gt;"",'C. Plan rada'!#REF!,"")</f>
        <v/>
      </c>
      <c r="R123" s="23" t="str">
        <f>IF('Specifikacija troška'!A132&lt;&gt;"",'C. Plan rada'!#REF!,"")</f>
        <v/>
      </c>
      <c r="S123" s="23" t="str">
        <f>IF('Specifikacija troška'!A132&lt;&gt;"",'C. Plan rada'!$F$14,"")</f>
        <v/>
      </c>
      <c r="T123" s="23"/>
      <c r="U123" s="23"/>
      <c r="V123" s="23"/>
      <c r="W123" s="23"/>
      <c r="X123" s="23"/>
      <c r="Y123" s="23" t="str">
        <f>IF('Specifikacija troška'!A132&lt;&gt;"",'C. Plan rada'!$F$16,"")</f>
        <v/>
      </c>
      <c r="Z123" s="23" t="str">
        <f>IF('Specifikacija troška'!A132&lt;&gt;"",'A. Opći podaci'!$A$31,"")</f>
        <v/>
      </c>
      <c r="AA123" s="23" t="str">
        <f>IF('Specifikacija troška'!A132&lt;&gt;"",'Specifikacija troška'!B132,"")</f>
        <v/>
      </c>
      <c r="AB123" s="23" t="str">
        <f>IF('Specifikacija troška'!A132&lt;&gt;"",'Specifikacija troška'!#REF!,"")</f>
        <v/>
      </c>
      <c r="AC123" s="23" t="str">
        <f>IF('Specifikacija troška'!A132&lt;&gt;"",'Specifikacija troška'!#REF!,"")</f>
        <v/>
      </c>
      <c r="AD123" s="54" t="str">
        <f>IF('Specifikacija troška'!A132&lt;&gt;"",'Specifikacija troška'!#REF!,"")</f>
        <v/>
      </c>
      <c r="AE123" s="54" t="str">
        <f>IF('Specifikacija troška'!A132&lt;&gt;"",'Specifikacija troška'!E132,"")</f>
        <v/>
      </c>
      <c r="AF123" s="23" t="str">
        <f>IF('Specifikacija troška'!A132&lt;&gt;"",'Specifikacija troška'!C132,"")</f>
        <v/>
      </c>
      <c r="AG123" s="23" t="str">
        <f>IF('Specifikacija troška'!A132&lt;&gt;"",'Specifikacija troška'!F132,"")</f>
        <v/>
      </c>
      <c r="AH123" s="23"/>
      <c r="AI123" s="23"/>
      <c r="AJ123" s="23"/>
      <c r="AK123" s="23"/>
      <c r="AL123" s="23"/>
      <c r="AM123" s="23"/>
    </row>
    <row r="124" spans="1:39">
      <c r="A124" s="23" t="str">
        <f>IF('Specifikacija troška'!A133&lt;&gt;"",'Specifikacija troška'!A133,"")</f>
        <v/>
      </c>
      <c r="B124" s="23" t="str">
        <f>IF('Specifikacija troška'!A133&lt;&gt;"",CONCATENATE('A. Opći podaci'!$E$31,"/",'Specifikacija troška'!A133),"")</f>
        <v/>
      </c>
      <c r="C124" s="23" t="str">
        <f>IF('Specifikacija troška'!A133&lt;&gt;"",'A. Opći podaci'!$E$31,"")</f>
        <v/>
      </c>
      <c r="D124" s="23" t="str">
        <f>IF('Specifikacija troška'!A133&lt;&gt;"",LEFT('A. Opći podaci'!#REF!,LEN('A. Opći podaci'!#REF!)-1),"")</f>
        <v/>
      </c>
      <c r="E124" s="23" t="str">
        <f>IF('Specifikacija troška'!A133&lt;&gt;"",RIGHT('A. Opći podaci'!#REF!,1),"")</f>
        <v/>
      </c>
      <c r="F124" s="23" t="str">
        <f>IF('Specifikacija troška'!A133&lt;&gt;"",'A. Opći podaci'!$A$7,"")</f>
        <v/>
      </c>
      <c r="G124" s="23" t="str">
        <f>IF('Specifikacija troška'!A133&lt;&gt;"",'A. Opći podaci'!#REF!,"")</f>
        <v/>
      </c>
      <c r="H124" s="23" t="str">
        <f>IF('Specifikacija troška'!A133&lt;&gt;"",'A. Opći podaci'!#REF!,"")</f>
        <v/>
      </c>
      <c r="I124" s="23" t="str">
        <f>IF('Specifikacija troška'!A133&lt;&gt;"",'A. Opći podaci'!#REF!,"")</f>
        <v/>
      </c>
      <c r="J124" s="23" t="str">
        <f>IF('Specifikacija troška'!A133&lt;&gt;"",'A. Opći podaci'!#REF!,"")</f>
        <v/>
      </c>
      <c r="K124" s="23" t="str">
        <f>IF('Specifikacija troška'!A133&lt;&gt;"",'A. Opći podaci'!$A$19,"")</f>
        <v/>
      </c>
      <c r="L124" s="23" t="str">
        <f>IF('Specifikacija troška'!A133&lt;&gt;"",'A. Opći podaci'!$C$19,"")</f>
        <v/>
      </c>
      <c r="M124" s="23" t="str">
        <f>IF('Specifikacija troška'!A133&lt;&gt;"",'A. Opći podaci'!$A$11,"")</f>
        <v/>
      </c>
      <c r="N124" s="23" t="str">
        <f>IF('Specifikacija troška'!A133&lt;&gt;"",'A. Opći podaci'!$K$19,"")</f>
        <v/>
      </c>
      <c r="O124" s="23" t="str">
        <f>IF('Specifikacija troška'!A133&lt;&gt;"",'A. Opći podaci'!$I$19,"")</f>
        <v/>
      </c>
      <c r="P124" s="23" t="str">
        <f>IF('Specifikacija troška'!A133&lt;&gt;"",'C. Plan rada'!#REF!,"")</f>
        <v/>
      </c>
      <c r="Q124" s="23" t="str">
        <f>IF('Specifikacija troška'!A133&lt;&gt;"",'C. Plan rada'!#REF!,"")</f>
        <v/>
      </c>
      <c r="R124" s="23" t="str">
        <f>IF('Specifikacija troška'!A133&lt;&gt;"",'C. Plan rada'!#REF!,"")</f>
        <v/>
      </c>
      <c r="S124" s="23" t="str">
        <f>IF('Specifikacija troška'!A133&lt;&gt;"",'C. Plan rada'!$F$14,"")</f>
        <v/>
      </c>
      <c r="T124" s="23"/>
      <c r="U124" s="23"/>
      <c r="V124" s="23"/>
      <c r="W124" s="23"/>
      <c r="X124" s="23"/>
      <c r="Y124" s="23" t="str">
        <f>IF('Specifikacija troška'!A133&lt;&gt;"",'C. Plan rada'!$F$16,"")</f>
        <v/>
      </c>
      <c r="Z124" s="23" t="str">
        <f>IF('Specifikacija troška'!A133&lt;&gt;"",'A. Opći podaci'!$A$31,"")</f>
        <v/>
      </c>
      <c r="AA124" s="23" t="str">
        <f>IF('Specifikacija troška'!A133&lt;&gt;"",'Specifikacija troška'!B133,"")</f>
        <v/>
      </c>
      <c r="AB124" s="23" t="str">
        <f>IF('Specifikacija troška'!A133&lt;&gt;"",'Specifikacija troška'!#REF!,"")</f>
        <v/>
      </c>
      <c r="AC124" s="23" t="str">
        <f>IF('Specifikacija troška'!A133&lt;&gt;"",'Specifikacija troška'!#REF!,"")</f>
        <v/>
      </c>
      <c r="AD124" s="54" t="str">
        <f>IF('Specifikacija troška'!A133&lt;&gt;"",'Specifikacija troška'!#REF!,"")</f>
        <v/>
      </c>
      <c r="AE124" s="54" t="str">
        <f>IF('Specifikacija troška'!A133&lt;&gt;"",'Specifikacija troška'!E133,"")</f>
        <v/>
      </c>
      <c r="AF124" s="23" t="str">
        <f>IF('Specifikacija troška'!A133&lt;&gt;"",'Specifikacija troška'!C133,"")</f>
        <v/>
      </c>
      <c r="AG124" s="23" t="str">
        <f>IF('Specifikacija troška'!A133&lt;&gt;"",'Specifikacija troška'!F133,"")</f>
        <v/>
      </c>
      <c r="AH124" s="23"/>
      <c r="AI124" s="23"/>
      <c r="AJ124" s="23"/>
      <c r="AK124" s="23"/>
      <c r="AL124" s="23"/>
      <c r="AM124" s="23"/>
    </row>
    <row r="125" spans="1:39">
      <c r="A125" s="23" t="str">
        <f>IF('Specifikacija troška'!A134&lt;&gt;"",'Specifikacija troška'!A134,"")</f>
        <v/>
      </c>
      <c r="B125" s="23" t="str">
        <f>IF('Specifikacija troška'!A134&lt;&gt;"",CONCATENATE('A. Opći podaci'!$E$31,"/",'Specifikacija troška'!A134),"")</f>
        <v/>
      </c>
      <c r="C125" s="23" t="str">
        <f>IF('Specifikacija troška'!A134&lt;&gt;"",'A. Opći podaci'!$E$31,"")</f>
        <v/>
      </c>
      <c r="D125" s="23" t="str">
        <f>IF('Specifikacija troška'!A134&lt;&gt;"",LEFT('A. Opći podaci'!#REF!,LEN('A. Opći podaci'!#REF!)-1),"")</f>
        <v/>
      </c>
      <c r="E125" s="23" t="str">
        <f>IF('Specifikacija troška'!A134&lt;&gt;"",RIGHT('A. Opći podaci'!#REF!,1),"")</f>
        <v/>
      </c>
      <c r="F125" s="23" t="str">
        <f>IF('Specifikacija troška'!A134&lt;&gt;"",'A. Opći podaci'!$A$7,"")</f>
        <v/>
      </c>
      <c r="G125" s="23" t="str">
        <f>IF('Specifikacija troška'!A134&lt;&gt;"",'A. Opći podaci'!#REF!,"")</f>
        <v/>
      </c>
      <c r="H125" s="23" t="str">
        <f>IF('Specifikacija troška'!A134&lt;&gt;"",'A. Opći podaci'!#REF!,"")</f>
        <v/>
      </c>
      <c r="I125" s="23" t="str">
        <f>IF('Specifikacija troška'!A134&lt;&gt;"",'A. Opći podaci'!#REF!,"")</f>
        <v/>
      </c>
      <c r="J125" s="23" t="str">
        <f>IF('Specifikacija troška'!A134&lt;&gt;"",'A. Opći podaci'!#REF!,"")</f>
        <v/>
      </c>
      <c r="K125" s="23" t="str">
        <f>IF('Specifikacija troška'!A134&lt;&gt;"",'A. Opći podaci'!$A$19,"")</f>
        <v/>
      </c>
      <c r="L125" s="23" t="str">
        <f>IF('Specifikacija troška'!A134&lt;&gt;"",'A. Opći podaci'!$C$19,"")</f>
        <v/>
      </c>
      <c r="M125" s="23" t="str">
        <f>IF('Specifikacija troška'!A134&lt;&gt;"",'A. Opći podaci'!$A$11,"")</f>
        <v/>
      </c>
      <c r="N125" s="23" t="str">
        <f>IF('Specifikacija troška'!A134&lt;&gt;"",'A. Opći podaci'!$K$19,"")</f>
        <v/>
      </c>
      <c r="O125" s="23" t="str">
        <f>IF('Specifikacija troška'!A134&lt;&gt;"",'A. Opći podaci'!$I$19,"")</f>
        <v/>
      </c>
      <c r="P125" s="23" t="str">
        <f>IF('Specifikacija troška'!A134&lt;&gt;"",'C. Plan rada'!#REF!,"")</f>
        <v/>
      </c>
      <c r="Q125" s="23" t="str">
        <f>IF('Specifikacija troška'!A134&lt;&gt;"",'C. Plan rada'!#REF!,"")</f>
        <v/>
      </c>
      <c r="R125" s="23" t="str">
        <f>IF('Specifikacija troška'!A134&lt;&gt;"",'C. Plan rada'!#REF!,"")</f>
        <v/>
      </c>
      <c r="S125" s="23" t="str">
        <f>IF('Specifikacija troška'!A134&lt;&gt;"",'C. Plan rada'!$F$14,"")</f>
        <v/>
      </c>
      <c r="T125" s="23"/>
      <c r="U125" s="23"/>
      <c r="V125" s="23"/>
      <c r="W125" s="23"/>
      <c r="X125" s="23"/>
      <c r="Y125" s="23" t="str">
        <f>IF('Specifikacija troška'!A134&lt;&gt;"",'C. Plan rada'!$F$16,"")</f>
        <v/>
      </c>
      <c r="Z125" s="23" t="str">
        <f>IF('Specifikacija troška'!A134&lt;&gt;"",'A. Opći podaci'!$A$31,"")</f>
        <v/>
      </c>
      <c r="AA125" s="23" t="str">
        <f>IF('Specifikacija troška'!A134&lt;&gt;"",'Specifikacija troška'!B134,"")</f>
        <v/>
      </c>
      <c r="AB125" s="23" t="str">
        <f>IF('Specifikacija troška'!A134&lt;&gt;"",'Specifikacija troška'!#REF!,"")</f>
        <v/>
      </c>
      <c r="AC125" s="23" t="str">
        <f>IF('Specifikacija troška'!A134&lt;&gt;"",'Specifikacija troška'!#REF!,"")</f>
        <v/>
      </c>
      <c r="AD125" s="54" t="str">
        <f>IF('Specifikacija troška'!A134&lt;&gt;"",'Specifikacija troška'!#REF!,"")</f>
        <v/>
      </c>
      <c r="AE125" s="54" t="str">
        <f>IF('Specifikacija troška'!A134&lt;&gt;"",'Specifikacija troška'!E134,"")</f>
        <v/>
      </c>
      <c r="AF125" s="23" t="str">
        <f>IF('Specifikacija troška'!A134&lt;&gt;"",'Specifikacija troška'!C134,"")</f>
        <v/>
      </c>
      <c r="AG125" s="23" t="str">
        <f>IF('Specifikacija troška'!A134&lt;&gt;"",'Specifikacija troška'!F134,"")</f>
        <v/>
      </c>
      <c r="AH125" s="23"/>
      <c r="AI125" s="23"/>
      <c r="AJ125" s="23"/>
      <c r="AK125" s="23"/>
      <c r="AL125" s="23"/>
      <c r="AM125" s="23"/>
    </row>
    <row r="126" spans="1:39">
      <c r="A126" s="23" t="str">
        <f>IF('Specifikacija troška'!A135&lt;&gt;"",'Specifikacija troška'!A135,"")</f>
        <v/>
      </c>
      <c r="B126" s="23" t="str">
        <f>IF('Specifikacija troška'!A135&lt;&gt;"",CONCATENATE('A. Opći podaci'!$E$31,"/",'Specifikacija troška'!A135),"")</f>
        <v/>
      </c>
      <c r="C126" s="23" t="str">
        <f>IF('Specifikacija troška'!A135&lt;&gt;"",'A. Opći podaci'!$E$31,"")</f>
        <v/>
      </c>
      <c r="D126" s="23" t="str">
        <f>IF('Specifikacija troška'!A135&lt;&gt;"",LEFT('A. Opći podaci'!#REF!,LEN('A. Opći podaci'!#REF!)-1),"")</f>
        <v/>
      </c>
      <c r="E126" s="23" t="str">
        <f>IF('Specifikacija troška'!A135&lt;&gt;"",RIGHT('A. Opći podaci'!#REF!,1),"")</f>
        <v/>
      </c>
      <c r="F126" s="23" t="str">
        <f>IF('Specifikacija troška'!A135&lt;&gt;"",'A. Opći podaci'!$A$7,"")</f>
        <v/>
      </c>
      <c r="G126" s="23" t="str">
        <f>IF('Specifikacija troška'!A135&lt;&gt;"",'A. Opći podaci'!#REF!,"")</f>
        <v/>
      </c>
      <c r="H126" s="23" t="str">
        <f>IF('Specifikacija troška'!A135&lt;&gt;"",'A. Opći podaci'!#REF!,"")</f>
        <v/>
      </c>
      <c r="I126" s="23" t="str">
        <f>IF('Specifikacija troška'!A135&lt;&gt;"",'A. Opći podaci'!#REF!,"")</f>
        <v/>
      </c>
      <c r="J126" s="23" t="str">
        <f>IF('Specifikacija troška'!A135&lt;&gt;"",'A. Opći podaci'!#REF!,"")</f>
        <v/>
      </c>
      <c r="K126" s="23" t="str">
        <f>IF('Specifikacija troška'!A135&lt;&gt;"",'A. Opći podaci'!$A$19,"")</f>
        <v/>
      </c>
      <c r="L126" s="23" t="str">
        <f>IF('Specifikacija troška'!A135&lt;&gt;"",'A. Opći podaci'!$C$19,"")</f>
        <v/>
      </c>
      <c r="M126" s="23" t="str">
        <f>IF('Specifikacija troška'!A135&lt;&gt;"",'A. Opći podaci'!$A$11,"")</f>
        <v/>
      </c>
      <c r="N126" s="23" t="str">
        <f>IF('Specifikacija troška'!A135&lt;&gt;"",'A. Opći podaci'!$K$19,"")</f>
        <v/>
      </c>
      <c r="O126" s="23" t="str">
        <f>IF('Specifikacija troška'!A135&lt;&gt;"",'A. Opći podaci'!$I$19,"")</f>
        <v/>
      </c>
      <c r="P126" s="23" t="str">
        <f>IF('Specifikacija troška'!A135&lt;&gt;"",'C. Plan rada'!#REF!,"")</f>
        <v/>
      </c>
      <c r="Q126" s="23" t="str">
        <f>IF('Specifikacija troška'!A135&lt;&gt;"",'C. Plan rada'!#REF!,"")</f>
        <v/>
      </c>
      <c r="R126" s="23" t="str">
        <f>IF('Specifikacija troška'!A135&lt;&gt;"",'C. Plan rada'!#REF!,"")</f>
        <v/>
      </c>
      <c r="S126" s="23" t="str">
        <f>IF('Specifikacija troška'!A135&lt;&gt;"",'C. Plan rada'!$F$14,"")</f>
        <v/>
      </c>
      <c r="T126" s="23"/>
      <c r="U126" s="23"/>
      <c r="V126" s="23"/>
      <c r="W126" s="23"/>
      <c r="X126" s="23"/>
      <c r="Y126" s="23" t="str">
        <f>IF('Specifikacija troška'!A135&lt;&gt;"",'C. Plan rada'!$F$16,"")</f>
        <v/>
      </c>
      <c r="Z126" s="23" t="str">
        <f>IF('Specifikacija troška'!A135&lt;&gt;"",'A. Opći podaci'!$A$31,"")</f>
        <v/>
      </c>
      <c r="AA126" s="23" t="str">
        <f>IF('Specifikacija troška'!A135&lt;&gt;"",'Specifikacija troška'!B135,"")</f>
        <v/>
      </c>
      <c r="AB126" s="23" t="str">
        <f>IF('Specifikacija troška'!A135&lt;&gt;"",'Specifikacija troška'!#REF!,"")</f>
        <v/>
      </c>
      <c r="AC126" s="23" t="str">
        <f>IF('Specifikacija troška'!A135&lt;&gt;"",'Specifikacija troška'!#REF!,"")</f>
        <v/>
      </c>
      <c r="AD126" s="54" t="str">
        <f>IF('Specifikacija troška'!A135&lt;&gt;"",'Specifikacija troška'!#REF!,"")</f>
        <v/>
      </c>
      <c r="AE126" s="54" t="str">
        <f>IF('Specifikacija troška'!A135&lt;&gt;"",'Specifikacija troška'!E135,"")</f>
        <v/>
      </c>
      <c r="AF126" s="23" t="str">
        <f>IF('Specifikacija troška'!A135&lt;&gt;"",'Specifikacija troška'!C135,"")</f>
        <v/>
      </c>
      <c r="AG126" s="23" t="str">
        <f>IF('Specifikacija troška'!A135&lt;&gt;"",'Specifikacija troška'!F135,"")</f>
        <v/>
      </c>
      <c r="AH126" s="23"/>
      <c r="AI126" s="23"/>
      <c r="AJ126" s="23"/>
      <c r="AK126" s="23"/>
      <c r="AL126" s="23"/>
      <c r="AM126" s="23"/>
    </row>
    <row r="127" spans="1:39">
      <c r="A127" s="23" t="str">
        <f>IF('Specifikacija troška'!A136&lt;&gt;"",'Specifikacija troška'!A136,"")</f>
        <v/>
      </c>
      <c r="B127" s="23" t="str">
        <f>IF('Specifikacija troška'!A136&lt;&gt;"",CONCATENATE('A. Opći podaci'!$E$31,"/",'Specifikacija troška'!A136),"")</f>
        <v/>
      </c>
      <c r="C127" s="23" t="str">
        <f>IF('Specifikacija troška'!A136&lt;&gt;"",'A. Opći podaci'!$E$31,"")</f>
        <v/>
      </c>
      <c r="D127" s="23" t="str">
        <f>IF('Specifikacija troška'!A136&lt;&gt;"",LEFT('A. Opći podaci'!#REF!,LEN('A. Opći podaci'!#REF!)-1),"")</f>
        <v/>
      </c>
      <c r="E127" s="23" t="str">
        <f>IF('Specifikacija troška'!A136&lt;&gt;"",RIGHT('A. Opći podaci'!#REF!,1),"")</f>
        <v/>
      </c>
      <c r="F127" s="23" t="str">
        <f>IF('Specifikacija troška'!A136&lt;&gt;"",'A. Opći podaci'!$A$7,"")</f>
        <v/>
      </c>
      <c r="G127" s="23" t="str">
        <f>IF('Specifikacija troška'!A136&lt;&gt;"",'A. Opći podaci'!#REF!,"")</f>
        <v/>
      </c>
      <c r="H127" s="23" t="str">
        <f>IF('Specifikacija troška'!A136&lt;&gt;"",'A. Opći podaci'!#REF!,"")</f>
        <v/>
      </c>
      <c r="I127" s="23" t="str">
        <f>IF('Specifikacija troška'!A136&lt;&gt;"",'A. Opći podaci'!#REF!,"")</f>
        <v/>
      </c>
      <c r="J127" s="23" t="str">
        <f>IF('Specifikacija troška'!A136&lt;&gt;"",'A. Opći podaci'!#REF!,"")</f>
        <v/>
      </c>
      <c r="K127" s="23" t="str">
        <f>IF('Specifikacija troška'!A136&lt;&gt;"",'A. Opći podaci'!$A$19,"")</f>
        <v/>
      </c>
      <c r="L127" s="23" t="str">
        <f>IF('Specifikacija troška'!A136&lt;&gt;"",'A. Opći podaci'!$C$19,"")</f>
        <v/>
      </c>
      <c r="M127" s="23" t="str">
        <f>IF('Specifikacija troška'!A136&lt;&gt;"",'A. Opći podaci'!$A$11,"")</f>
        <v/>
      </c>
      <c r="N127" s="23" t="str">
        <f>IF('Specifikacija troška'!A136&lt;&gt;"",'A. Opći podaci'!$K$19,"")</f>
        <v/>
      </c>
      <c r="O127" s="23" t="str">
        <f>IF('Specifikacija troška'!A136&lt;&gt;"",'A. Opći podaci'!$I$19,"")</f>
        <v/>
      </c>
      <c r="P127" s="23" t="str">
        <f>IF('Specifikacija troška'!A136&lt;&gt;"",'C. Plan rada'!#REF!,"")</f>
        <v/>
      </c>
      <c r="Q127" s="23" t="str">
        <f>IF('Specifikacija troška'!A136&lt;&gt;"",'C. Plan rada'!#REF!,"")</f>
        <v/>
      </c>
      <c r="R127" s="23" t="str">
        <f>IF('Specifikacija troška'!A136&lt;&gt;"",'C. Plan rada'!#REF!,"")</f>
        <v/>
      </c>
      <c r="S127" s="23" t="str">
        <f>IF('Specifikacija troška'!A136&lt;&gt;"",'C. Plan rada'!$F$14,"")</f>
        <v/>
      </c>
      <c r="T127" s="23"/>
      <c r="U127" s="23"/>
      <c r="V127" s="23"/>
      <c r="W127" s="23"/>
      <c r="X127" s="23"/>
      <c r="Y127" s="23" t="str">
        <f>IF('Specifikacija troška'!A136&lt;&gt;"",'C. Plan rada'!$F$16,"")</f>
        <v/>
      </c>
      <c r="Z127" s="23" t="str">
        <f>IF('Specifikacija troška'!A136&lt;&gt;"",'A. Opći podaci'!$A$31,"")</f>
        <v/>
      </c>
      <c r="AA127" s="23" t="str">
        <f>IF('Specifikacija troška'!A136&lt;&gt;"",'Specifikacija troška'!B136,"")</f>
        <v/>
      </c>
      <c r="AB127" s="23" t="str">
        <f>IF('Specifikacija troška'!A136&lt;&gt;"",'Specifikacija troška'!#REF!,"")</f>
        <v/>
      </c>
      <c r="AC127" s="23" t="str">
        <f>IF('Specifikacija troška'!A136&lt;&gt;"",'Specifikacija troška'!#REF!,"")</f>
        <v/>
      </c>
      <c r="AD127" s="54" t="str">
        <f>IF('Specifikacija troška'!A136&lt;&gt;"",'Specifikacija troška'!#REF!,"")</f>
        <v/>
      </c>
      <c r="AE127" s="54" t="str">
        <f>IF('Specifikacija troška'!A136&lt;&gt;"",'Specifikacija troška'!E136,"")</f>
        <v/>
      </c>
      <c r="AF127" s="23" t="str">
        <f>IF('Specifikacija troška'!A136&lt;&gt;"",'Specifikacija troška'!C136,"")</f>
        <v/>
      </c>
      <c r="AG127" s="23" t="str">
        <f>IF('Specifikacija troška'!A136&lt;&gt;"",'Specifikacija troška'!F136,"")</f>
        <v/>
      </c>
      <c r="AH127" s="23"/>
      <c r="AI127" s="23"/>
      <c r="AJ127" s="23"/>
      <c r="AK127" s="23"/>
      <c r="AL127" s="23"/>
      <c r="AM127" s="23"/>
    </row>
    <row r="128" spans="1:39">
      <c r="A128" s="23" t="str">
        <f>IF('Specifikacija troška'!A137&lt;&gt;"",'Specifikacija troška'!A137,"")</f>
        <v/>
      </c>
      <c r="B128" s="23" t="str">
        <f>IF('Specifikacija troška'!A137&lt;&gt;"",CONCATENATE('A. Opći podaci'!$E$31,"/",'Specifikacija troška'!A137),"")</f>
        <v/>
      </c>
      <c r="C128" s="23" t="str">
        <f>IF('Specifikacija troška'!A137&lt;&gt;"",'A. Opći podaci'!$E$31,"")</f>
        <v/>
      </c>
      <c r="D128" s="23" t="str">
        <f>IF('Specifikacija troška'!A137&lt;&gt;"",LEFT('A. Opći podaci'!#REF!,LEN('A. Opći podaci'!#REF!)-1),"")</f>
        <v/>
      </c>
      <c r="E128" s="23" t="str">
        <f>IF('Specifikacija troška'!A137&lt;&gt;"",RIGHT('A. Opći podaci'!#REF!,1),"")</f>
        <v/>
      </c>
      <c r="F128" s="23" t="str">
        <f>IF('Specifikacija troška'!A137&lt;&gt;"",'A. Opći podaci'!$A$7,"")</f>
        <v/>
      </c>
      <c r="G128" s="23" t="str">
        <f>IF('Specifikacija troška'!A137&lt;&gt;"",'A. Opći podaci'!#REF!,"")</f>
        <v/>
      </c>
      <c r="H128" s="23" t="str">
        <f>IF('Specifikacija troška'!A137&lt;&gt;"",'A. Opći podaci'!#REF!,"")</f>
        <v/>
      </c>
      <c r="I128" s="23" t="str">
        <f>IF('Specifikacija troška'!A137&lt;&gt;"",'A. Opći podaci'!#REF!,"")</f>
        <v/>
      </c>
      <c r="J128" s="23" t="str">
        <f>IF('Specifikacija troška'!A137&lt;&gt;"",'A. Opći podaci'!#REF!,"")</f>
        <v/>
      </c>
      <c r="K128" s="23" t="str">
        <f>IF('Specifikacija troška'!A137&lt;&gt;"",'A. Opći podaci'!$A$19,"")</f>
        <v/>
      </c>
      <c r="L128" s="23" t="str">
        <f>IF('Specifikacija troška'!A137&lt;&gt;"",'A. Opći podaci'!$C$19,"")</f>
        <v/>
      </c>
      <c r="M128" s="23" t="str">
        <f>IF('Specifikacija troška'!A137&lt;&gt;"",'A. Opći podaci'!$A$11,"")</f>
        <v/>
      </c>
      <c r="N128" s="23" t="str">
        <f>IF('Specifikacija troška'!A137&lt;&gt;"",'A. Opći podaci'!$K$19,"")</f>
        <v/>
      </c>
      <c r="O128" s="23" t="str">
        <f>IF('Specifikacija troška'!A137&lt;&gt;"",'A. Opći podaci'!$I$19,"")</f>
        <v/>
      </c>
      <c r="P128" s="23" t="str">
        <f>IF('Specifikacija troška'!A137&lt;&gt;"",'C. Plan rada'!#REF!,"")</f>
        <v/>
      </c>
      <c r="Q128" s="23" t="str">
        <f>IF('Specifikacija troška'!A137&lt;&gt;"",'C. Plan rada'!#REF!,"")</f>
        <v/>
      </c>
      <c r="R128" s="23" t="str">
        <f>IF('Specifikacija troška'!A137&lt;&gt;"",'C. Plan rada'!#REF!,"")</f>
        <v/>
      </c>
      <c r="S128" s="23" t="str">
        <f>IF('Specifikacija troška'!A137&lt;&gt;"",'C. Plan rada'!$F$14,"")</f>
        <v/>
      </c>
      <c r="T128" s="23"/>
      <c r="U128" s="23"/>
      <c r="V128" s="23"/>
      <c r="W128" s="23"/>
      <c r="X128" s="23"/>
      <c r="Y128" s="23" t="str">
        <f>IF('Specifikacija troška'!A137&lt;&gt;"",'C. Plan rada'!$F$16,"")</f>
        <v/>
      </c>
      <c r="Z128" s="23" t="str">
        <f>IF('Specifikacija troška'!A137&lt;&gt;"",'A. Opći podaci'!$A$31,"")</f>
        <v/>
      </c>
      <c r="AA128" s="23" t="str">
        <f>IF('Specifikacija troška'!A137&lt;&gt;"",'Specifikacija troška'!B137,"")</f>
        <v/>
      </c>
      <c r="AB128" s="23" t="str">
        <f>IF('Specifikacija troška'!A137&lt;&gt;"",'Specifikacija troška'!#REF!,"")</f>
        <v/>
      </c>
      <c r="AC128" s="23" t="str">
        <f>IF('Specifikacija troška'!A137&lt;&gt;"",'Specifikacija troška'!#REF!,"")</f>
        <v/>
      </c>
      <c r="AD128" s="54" t="str">
        <f>IF('Specifikacija troška'!A137&lt;&gt;"",'Specifikacija troška'!#REF!,"")</f>
        <v/>
      </c>
      <c r="AE128" s="54" t="str">
        <f>IF('Specifikacija troška'!A137&lt;&gt;"",'Specifikacija troška'!E137,"")</f>
        <v/>
      </c>
      <c r="AF128" s="23" t="str">
        <f>IF('Specifikacija troška'!A137&lt;&gt;"",'Specifikacija troška'!C137,"")</f>
        <v/>
      </c>
      <c r="AG128" s="23" t="str">
        <f>IF('Specifikacija troška'!A137&lt;&gt;"",'Specifikacija troška'!F137,"")</f>
        <v/>
      </c>
      <c r="AH128" s="23"/>
      <c r="AI128" s="23"/>
      <c r="AJ128" s="23"/>
      <c r="AK128" s="23"/>
      <c r="AL128" s="23"/>
      <c r="AM128" s="23"/>
    </row>
    <row r="129" spans="1:39">
      <c r="A129" s="23" t="str">
        <f>IF('Specifikacija troška'!A138&lt;&gt;"",'Specifikacija troška'!A138,"")</f>
        <v/>
      </c>
      <c r="B129" s="23" t="str">
        <f>IF('Specifikacija troška'!A138&lt;&gt;"",CONCATENATE('A. Opći podaci'!$E$31,"/",'Specifikacija troška'!A138),"")</f>
        <v/>
      </c>
      <c r="C129" s="23" t="str">
        <f>IF('Specifikacija troška'!A138&lt;&gt;"",'A. Opći podaci'!$E$31,"")</f>
        <v/>
      </c>
      <c r="D129" s="23" t="str">
        <f>IF('Specifikacija troška'!A138&lt;&gt;"",LEFT('A. Opći podaci'!#REF!,LEN('A. Opći podaci'!#REF!)-1),"")</f>
        <v/>
      </c>
      <c r="E129" s="23" t="str">
        <f>IF('Specifikacija troška'!A138&lt;&gt;"",RIGHT('A. Opći podaci'!#REF!,1),"")</f>
        <v/>
      </c>
      <c r="F129" s="23" t="str">
        <f>IF('Specifikacija troška'!A138&lt;&gt;"",'A. Opći podaci'!$A$7,"")</f>
        <v/>
      </c>
      <c r="G129" s="23" t="str">
        <f>IF('Specifikacija troška'!A138&lt;&gt;"",'A. Opći podaci'!#REF!,"")</f>
        <v/>
      </c>
      <c r="H129" s="23" t="str">
        <f>IF('Specifikacija troška'!A138&lt;&gt;"",'A. Opći podaci'!#REF!,"")</f>
        <v/>
      </c>
      <c r="I129" s="23" t="str">
        <f>IF('Specifikacija troška'!A138&lt;&gt;"",'A. Opći podaci'!#REF!,"")</f>
        <v/>
      </c>
      <c r="J129" s="23" t="str">
        <f>IF('Specifikacija troška'!A138&lt;&gt;"",'A. Opći podaci'!#REF!,"")</f>
        <v/>
      </c>
      <c r="K129" s="23" t="str">
        <f>IF('Specifikacija troška'!A138&lt;&gt;"",'A. Opći podaci'!$A$19,"")</f>
        <v/>
      </c>
      <c r="L129" s="23" t="str">
        <f>IF('Specifikacija troška'!A138&lt;&gt;"",'A. Opći podaci'!$C$19,"")</f>
        <v/>
      </c>
      <c r="M129" s="23" t="str">
        <f>IF('Specifikacija troška'!A138&lt;&gt;"",'A. Opći podaci'!$A$11,"")</f>
        <v/>
      </c>
      <c r="N129" s="23" t="str">
        <f>IF('Specifikacija troška'!A138&lt;&gt;"",'A. Opći podaci'!$K$19,"")</f>
        <v/>
      </c>
      <c r="O129" s="23" t="str">
        <f>IF('Specifikacija troška'!A138&lt;&gt;"",'A. Opći podaci'!$I$19,"")</f>
        <v/>
      </c>
      <c r="P129" s="23" t="str">
        <f>IF('Specifikacija troška'!A138&lt;&gt;"",'C. Plan rada'!#REF!,"")</f>
        <v/>
      </c>
      <c r="Q129" s="23" t="str">
        <f>IF('Specifikacija troška'!A138&lt;&gt;"",'C. Plan rada'!#REF!,"")</f>
        <v/>
      </c>
      <c r="R129" s="23" t="str">
        <f>IF('Specifikacija troška'!A138&lt;&gt;"",'C. Plan rada'!#REF!,"")</f>
        <v/>
      </c>
      <c r="S129" s="23" t="str">
        <f>IF('Specifikacija troška'!A138&lt;&gt;"",'C. Plan rada'!$F$14,"")</f>
        <v/>
      </c>
      <c r="T129" s="23"/>
      <c r="U129" s="23"/>
      <c r="V129" s="23"/>
      <c r="W129" s="23"/>
      <c r="X129" s="23"/>
      <c r="Y129" s="23" t="str">
        <f>IF('Specifikacija troška'!A138&lt;&gt;"",'C. Plan rada'!$F$16,"")</f>
        <v/>
      </c>
      <c r="Z129" s="23" t="str">
        <f>IF('Specifikacija troška'!A138&lt;&gt;"",'A. Opći podaci'!$A$31,"")</f>
        <v/>
      </c>
      <c r="AA129" s="23" t="str">
        <f>IF('Specifikacija troška'!A138&lt;&gt;"",'Specifikacija troška'!B138,"")</f>
        <v/>
      </c>
      <c r="AB129" s="23" t="str">
        <f>IF('Specifikacija troška'!A138&lt;&gt;"",'Specifikacija troška'!#REF!,"")</f>
        <v/>
      </c>
      <c r="AC129" s="23" t="str">
        <f>IF('Specifikacija troška'!A138&lt;&gt;"",'Specifikacija troška'!#REF!,"")</f>
        <v/>
      </c>
      <c r="AD129" s="54" t="str">
        <f>IF('Specifikacija troška'!A138&lt;&gt;"",'Specifikacija troška'!#REF!,"")</f>
        <v/>
      </c>
      <c r="AE129" s="54" t="str">
        <f>IF('Specifikacija troška'!A138&lt;&gt;"",'Specifikacija troška'!E138,"")</f>
        <v/>
      </c>
      <c r="AF129" s="23" t="str">
        <f>IF('Specifikacija troška'!A138&lt;&gt;"",'Specifikacija troška'!C138,"")</f>
        <v/>
      </c>
      <c r="AG129" s="23" t="str">
        <f>IF('Specifikacija troška'!A138&lt;&gt;"",'Specifikacija troška'!F138,"")</f>
        <v/>
      </c>
      <c r="AH129" s="23"/>
      <c r="AI129" s="23"/>
      <c r="AJ129" s="23"/>
      <c r="AK129" s="23"/>
      <c r="AL129" s="23"/>
      <c r="AM129" s="23"/>
    </row>
    <row r="130" spans="1:39">
      <c r="A130" s="23" t="str">
        <f>IF('Specifikacija troška'!A139&lt;&gt;"",'Specifikacija troška'!A139,"")</f>
        <v/>
      </c>
      <c r="B130" s="23" t="str">
        <f>IF('Specifikacija troška'!A139&lt;&gt;"",CONCATENATE('A. Opći podaci'!$E$31,"/",'Specifikacija troška'!A139),"")</f>
        <v/>
      </c>
      <c r="C130" s="23" t="str">
        <f>IF('Specifikacija troška'!A139&lt;&gt;"",'A. Opći podaci'!$E$31,"")</f>
        <v/>
      </c>
      <c r="D130" s="23" t="str">
        <f>IF('Specifikacija troška'!A139&lt;&gt;"",LEFT('A. Opći podaci'!#REF!,LEN('A. Opći podaci'!#REF!)-1),"")</f>
        <v/>
      </c>
      <c r="E130" s="23" t="str">
        <f>IF('Specifikacija troška'!A139&lt;&gt;"",RIGHT('A. Opći podaci'!#REF!,1),"")</f>
        <v/>
      </c>
      <c r="F130" s="23" t="str">
        <f>IF('Specifikacija troška'!A139&lt;&gt;"",'A. Opći podaci'!$A$7,"")</f>
        <v/>
      </c>
      <c r="G130" s="23" t="str">
        <f>IF('Specifikacija troška'!A139&lt;&gt;"",'A. Opći podaci'!#REF!,"")</f>
        <v/>
      </c>
      <c r="H130" s="23" t="str">
        <f>IF('Specifikacija troška'!A139&lt;&gt;"",'A. Opći podaci'!#REF!,"")</f>
        <v/>
      </c>
      <c r="I130" s="23" t="str">
        <f>IF('Specifikacija troška'!A139&lt;&gt;"",'A. Opći podaci'!#REF!,"")</f>
        <v/>
      </c>
      <c r="J130" s="23" t="str">
        <f>IF('Specifikacija troška'!A139&lt;&gt;"",'A. Opći podaci'!#REF!,"")</f>
        <v/>
      </c>
      <c r="K130" s="23" t="str">
        <f>IF('Specifikacija troška'!A139&lt;&gt;"",'A. Opći podaci'!$A$19,"")</f>
        <v/>
      </c>
      <c r="L130" s="23" t="str">
        <f>IF('Specifikacija troška'!A139&lt;&gt;"",'A. Opći podaci'!$C$19,"")</f>
        <v/>
      </c>
      <c r="M130" s="23" t="str">
        <f>IF('Specifikacija troška'!A139&lt;&gt;"",'A. Opći podaci'!$A$11,"")</f>
        <v/>
      </c>
      <c r="N130" s="23" t="str">
        <f>IF('Specifikacija troška'!A139&lt;&gt;"",'A. Opći podaci'!$K$19,"")</f>
        <v/>
      </c>
      <c r="O130" s="23" t="str">
        <f>IF('Specifikacija troška'!A139&lt;&gt;"",'A. Opći podaci'!$I$19,"")</f>
        <v/>
      </c>
      <c r="P130" s="23" t="str">
        <f>IF('Specifikacija troška'!A139&lt;&gt;"",'C. Plan rada'!#REF!,"")</f>
        <v/>
      </c>
      <c r="Q130" s="23" t="str">
        <f>IF('Specifikacija troška'!A139&lt;&gt;"",'C. Plan rada'!#REF!,"")</f>
        <v/>
      </c>
      <c r="R130" s="23" t="str">
        <f>IF('Specifikacija troška'!A139&lt;&gt;"",'C. Plan rada'!#REF!,"")</f>
        <v/>
      </c>
      <c r="S130" s="23" t="str">
        <f>IF('Specifikacija troška'!A139&lt;&gt;"",'C. Plan rada'!$F$14,"")</f>
        <v/>
      </c>
      <c r="T130" s="23"/>
      <c r="U130" s="23"/>
      <c r="V130" s="23"/>
      <c r="W130" s="23"/>
      <c r="X130" s="23"/>
      <c r="Y130" s="23" t="str">
        <f>IF('Specifikacija troška'!A139&lt;&gt;"",'C. Plan rada'!$F$16,"")</f>
        <v/>
      </c>
      <c r="Z130" s="23" t="str">
        <f>IF('Specifikacija troška'!A139&lt;&gt;"",'A. Opći podaci'!$A$31,"")</f>
        <v/>
      </c>
      <c r="AA130" s="23" t="str">
        <f>IF('Specifikacija troška'!A139&lt;&gt;"",'Specifikacija troška'!B139,"")</f>
        <v/>
      </c>
      <c r="AB130" s="23" t="str">
        <f>IF('Specifikacija troška'!A139&lt;&gt;"",'Specifikacija troška'!#REF!,"")</f>
        <v/>
      </c>
      <c r="AC130" s="23" t="str">
        <f>IF('Specifikacija troška'!A139&lt;&gt;"",'Specifikacija troška'!#REF!,"")</f>
        <v/>
      </c>
      <c r="AD130" s="54" t="str">
        <f>IF('Specifikacija troška'!A139&lt;&gt;"",'Specifikacija troška'!#REF!,"")</f>
        <v/>
      </c>
      <c r="AE130" s="54" t="str">
        <f>IF('Specifikacija troška'!A139&lt;&gt;"",'Specifikacija troška'!E139,"")</f>
        <v/>
      </c>
      <c r="AF130" s="23" t="str">
        <f>IF('Specifikacija troška'!A139&lt;&gt;"",'Specifikacija troška'!C139,"")</f>
        <v/>
      </c>
      <c r="AG130" s="23" t="str">
        <f>IF('Specifikacija troška'!A139&lt;&gt;"",'Specifikacija troška'!F139,"")</f>
        <v/>
      </c>
      <c r="AH130" s="23"/>
      <c r="AI130" s="23"/>
      <c r="AJ130" s="23"/>
      <c r="AK130" s="23"/>
      <c r="AL130" s="23"/>
      <c r="AM130" s="23"/>
    </row>
    <row r="131" spans="1:39">
      <c r="A131" s="23" t="str">
        <f>IF('Specifikacija troška'!A140&lt;&gt;"",'Specifikacija troška'!A140,"")</f>
        <v/>
      </c>
      <c r="B131" s="23" t="str">
        <f>IF('Specifikacija troška'!A140&lt;&gt;"",CONCATENATE('A. Opći podaci'!$E$31,"/",'Specifikacija troška'!A140),"")</f>
        <v/>
      </c>
      <c r="C131" s="23" t="str">
        <f>IF('Specifikacija troška'!A140&lt;&gt;"",'A. Opći podaci'!$E$31,"")</f>
        <v/>
      </c>
      <c r="D131" s="23" t="str">
        <f>IF('Specifikacija troška'!A140&lt;&gt;"",LEFT('A. Opći podaci'!#REF!,LEN('A. Opći podaci'!#REF!)-1),"")</f>
        <v/>
      </c>
      <c r="E131" s="23" t="str">
        <f>IF('Specifikacija troška'!A140&lt;&gt;"",RIGHT('A. Opći podaci'!#REF!,1),"")</f>
        <v/>
      </c>
      <c r="F131" s="23" t="str">
        <f>IF('Specifikacija troška'!A140&lt;&gt;"",'A. Opći podaci'!$A$7,"")</f>
        <v/>
      </c>
      <c r="G131" s="23" t="str">
        <f>IF('Specifikacija troška'!A140&lt;&gt;"",'A. Opći podaci'!#REF!,"")</f>
        <v/>
      </c>
      <c r="H131" s="23" t="str">
        <f>IF('Specifikacija troška'!A140&lt;&gt;"",'A. Opći podaci'!#REF!,"")</f>
        <v/>
      </c>
      <c r="I131" s="23" t="str">
        <f>IF('Specifikacija troška'!A140&lt;&gt;"",'A. Opći podaci'!#REF!,"")</f>
        <v/>
      </c>
      <c r="J131" s="23" t="str">
        <f>IF('Specifikacija troška'!A140&lt;&gt;"",'A. Opći podaci'!#REF!,"")</f>
        <v/>
      </c>
      <c r="K131" s="23" t="str">
        <f>IF('Specifikacija troška'!A140&lt;&gt;"",'A. Opći podaci'!$A$19,"")</f>
        <v/>
      </c>
      <c r="L131" s="23" t="str">
        <f>IF('Specifikacija troška'!A140&lt;&gt;"",'A. Opći podaci'!$C$19,"")</f>
        <v/>
      </c>
      <c r="M131" s="23" t="str">
        <f>IF('Specifikacija troška'!A140&lt;&gt;"",'A. Opći podaci'!$A$11,"")</f>
        <v/>
      </c>
      <c r="N131" s="23" t="str">
        <f>IF('Specifikacija troška'!A140&lt;&gt;"",'A. Opći podaci'!$K$19,"")</f>
        <v/>
      </c>
      <c r="O131" s="23" t="str">
        <f>IF('Specifikacija troška'!A140&lt;&gt;"",'A. Opći podaci'!$I$19,"")</f>
        <v/>
      </c>
      <c r="P131" s="23" t="str">
        <f>IF('Specifikacija troška'!A140&lt;&gt;"",'C. Plan rada'!#REF!,"")</f>
        <v/>
      </c>
      <c r="Q131" s="23" t="str">
        <f>IF('Specifikacija troška'!A140&lt;&gt;"",'C. Plan rada'!#REF!,"")</f>
        <v/>
      </c>
      <c r="R131" s="23" t="str">
        <f>IF('Specifikacija troška'!A140&lt;&gt;"",'C. Plan rada'!#REF!,"")</f>
        <v/>
      </c>
      <c r="S131" s="23" t="str">
        <f>IF('Specifikacija troška'!A140&lt;&gt;"",'C. Plan rada'!$F$14,"")</f>
        <v/>
      </c>
      <c r="T131" s="23"/>
      <c r="U131" s="23"/>
      <c r="V131" s="23"/>
      <c r="W131" s="23"/>
      <c r="X131" s="23"/>
      <c r="Y131" s="23" t="str">
        <f>IF('Specifikacija troška'!A140&lt;&gt;"",'C. Plan rada'!$F$16,"")</f>
        <v/>
      </c>
      <c r="Z131" s="23" t="str">
        <f>IF('Specifikacija troška'!A140&lt;&gt;"",'A. Opći podaci'!$A$31,"")</f>
        <v/>
      </c>
      <c r="AA131" s="23" t="str">
        <f>IF('Specifikacija troška'!A140&lt;&gt;"",'Specifikacija troška'!B140,"")</f>
        <v/>
      </c>
      <c r="AB131" s="23" t="str">
        <f>IF('Specifikacija troška'!A140&lt;&gt;"",'Specifikacija troška'!#REF!,"")</f>
        <v/>
      </c>
      <c r="AC131" s="23" t="str">
        <f>IF('Specifikacija troška'!A140&lt;&gt;"",'Specifikacija troška'!#REF!,"")</f>
        <v/>
      </c>
      <c r="AD131" s="54" t="str">
        <f>IF('Specifikacija troška'!A140&lt;&gt;"",'Specifikacija troška'!#REF!,"")</f>
        <v/>
      </c>
      <c r="AE131" s="54" t="str">
        <f>IF('Specifikacija troška'!A140&lt;&gt;"",'Specifikacija troška'!E140,"")</f>
        <v/>
      </c>
      <c r="AF131" s="23" t="str">
        <f>IF('Specifikacija troška'!A140&lt;&gt;"",'Specifikacija troška'!C140,"")</f>
        <v/>
      </c>
      <c r="AG131" s="23" t="str">
        <f>IF('Specifikacija troška'!A140&lt;&gt;"",'Specifikacija troška'!F140,"")</f>
        <v/>
      </c>
      <c r="AH131" s="23"/>
      <c r="AI131" s="23"/>
      <c r="AJ131" s="23"/>
      <c r="AK131" s="23"/>
      <c r="AL131" s="23"/>
      <c r="AM131" s="23"/>
    </row>
    <row r="132" spans="1:39">
      <c r="A132" s="23" t="str">
        <f>IF('Specifikacija troška'!A141&lt;&gt;"",'Specifikacija troška'!A141,"")</f>
        <v/>
      </c>
      <c r="B132" s="23" t="str">
        <f>IF('Specifikacija troška'!A141&lt;&gt;"",CONCATENATE('A. Opći podaci'!$E$31,"/",'Specifikacija troška'!A141),"")</f>
        <v/>
      </c>
      <c r="C132" s="23" t="str">
        <f>IF('Specifikacija troška'!A141&lt;&gt;"",'A. Opći podaci'!$E$31,"")</f>
        <v/>
      </c>
      <c r="D132" s="23" t="str">
        <f>IF('Specifikacija troška'!A141&lt;&gt;"",LEFT('A. Opći podaci'!#REF!,LEN('A. Opći podaci'!#REF!)-1),"")</f>
        <v/>
      </c>
      <c r="E132" s="23" t="str">
        <f>IF('Specifikacija troška'!A141&lt;&gt;"",RIGHT('A. Opći podaci'!#REF!,1),"")</f>
        <v/>
      </c>
      <c r="F132" s="23" t="str">
        <f>IF('Specifikacija troška'!A141&lt;&gt;"",'A. Opći podaci'!$A$7,"")</f>
        <v/>
      </c>
      <c r="G132" s="23" t="str">
        <f>IF('Specifikacija troška'!A141&lt;&gt;"",'A. Opći podaci'!#REF!,"")</f>
        <v/>
      </c>
      <c r="H132" s="23" t="str">
        <f>IF('Specifikacija troška'!A141&lt;&gt;"",'A. Opći podaci'!#REF!,"")</f>
        <v/>
      </c>
      <c r="I132" s="23" t="str">
        <f>IF('Specifikacija troška'!A141&lt;&gt;"",'A. Opći podaci'!#REF!,"")</f>
        <v/>
      </c>
      <c r="J132" s="23" t="str">
        <f>IF('Specifikacija troška'!A141&lt;&gt;"",'A. Opći podaci'!#REF!,"")</f>
        <v/>
      </c>
      <c r="K132" s="23" t="str">
        <f>IF('Specifikacija troška'!A141&lt;&gt;"",'A. Opći podaci'!$A$19,"")</f>
        <v/>
      </c>
      <c r="L132" s="23" t="str">
        <f>IF('Specifikacija troška'!A141&lt;&gt;"",'A. Opći podaci'!$C$19,"")</f>
        <v/>
      </c>
      <c r="M132" s="23" t="str">
        <f>IF('Specifikacija troška'!A141&lt;&gt;"",'A. Opći podaci'!$A$11,"")</f>
        <v/>
      </c>
      <c r="N132" s="23" t="str">
        <f>IF('Specifikacija troška'!A141&lt;&gt;"",'A. Opći podaci'!$K$19,"")</f>
        <v/>
      </c>
      <c r="O132" s="23" t="str">
        <f>IF('Specifikacija troška'!A141&lt;&gt;"",'A. Opći podaci'!$I$19,"")</f>
        <v/>
      </c>
      <c r="P132" s="23" t="str">
        <f>IF('Specifikacija troška'!A141&lt;&gt;"",'C. Plan rada'!#REF!,"")</f>
        <v/>
      </c>
      <c r="Q132" s="23" t="str">
        <f>IF('Specifikacija troška'!A141&lt;&gt;"",'C. Plan rada'!#REF!,"")</f>
        <v/>
      </c>
      <c r="R132" s="23" t="str">
        <f>IF('Specifikacija troška'!A141&lt;&gt;"",'C. Plan rada'!#REF!,"")</f>
        <v/>
      </c>
      <c r="S132" s="23" t="str">
        <f>IF('Specifikacija troška'!A141&lt;&gt;"",'C. Plan rada'!$F$14,"")</f>
        <v/>
      </c>
      <c r="T132" s="23"/>
      <c r="U132" s="23"/>
      <c r="V132" s="23"/>
      <c r="W132" s="23"/>
      <c r="X132" s="23"/>
      <c r="Y132" s="23" t="str">
        <f>IF('Specifikacija troška'!A141&lt;&gt;"",'C. Plan rada'!$F$16,"")</f>
        <v/>
      </c>
      <c r="Z132" s="23" t="str">
        <f>IF('Specifikacija troška'!A141&lt;&gt;"",'A. Opći podaci'!$A$31,"")</f>
        <v/>
      </c>
      <c r="AA132" s="23" t="str">
        <f>IF('Specifikacija troška'!A141&lt;&gt;"",'Specifikacija troška'!B141,"")</f>
        <v/>
      </c>
      <c r="AB132" s="23" t="str">
        <f>IF('Specifikacija troška'!A141&lt;&gt;"",'Specifikacija troška'!#REF!,"")</f>
        <v/>
      </c>
      <c r="AC132" s="23" t="str">
        <f>IF('Specifikacija troška'!A141&lt;&gt;"",'Specifikacija troška'!#REF!,"")</f>
        <v/>
      </c>
      <c r="AD132" s="54" t="str">
        <f>IF('Specifikacija troška'!A141&lt;&gt;"",'Specifikacija troška'!#REF!,"")</f>
        <v/>
      </c>
      <c r="AE132" s="54" t="str">
        <f>IF('Specifikacija troška'!A141&lt;&gt;"",'Specifikacija troška'!E141,"")</f>
        <v/>
      </c>
      <c r="AF132" s="23" t="str">
        <f>IF('Specifikacija troška'!A141&lt;&gt;"",'Specifikacija troška'!C141,"")</f>
        <v/>
      </c>
      <c r="AG132" s="23" t="str">
        <f>IF('Specifikacija troška'!A141&lt;&gt;"",'Specifikacija troška'!F141,"")</f>
        <v/>
      </c>
      <c r="AH132" s="23"/>
      <c r="AI132" s="23"/>
      <c r="AJ132" s="23"/>
      <c r="AK132" s="23"/>
      <c r="AL132" s="23"/>
      <c r="AM132" s="23"/>
    </row>
    <row r="133" spans="1:39">
      <c r="A133" s="23" t="str">
        <f>IF('Specifikacija troška'!A142&lt;&gt;"",'Specifikacija troška'!A142,"")</f>
        <v/>
      </c>
      <c r="B133" s="23" t="str">
        <f>IF('Specifikacija troška'!A142&lt;&gt;"",CONCATENATE('A. Opći podaci'!$E$31,"/",'Specifikacija troška'!A142),"")</f>
        <v/>
      </c>
      <c r="C133" s="23" t="str">
        <f>IF('Specifikacija troška'!A142&lt;&gt;"",'A. Opći podaci'!$E$31,"")</f>
        <v/>
      </c>
      <c r="D133" s="23" t="str">
        <f>IF('Specifikacija troška'!A142&lt;&gt;"",LEFT('A. Opći podaci'!#REF!,LEN('A. Opći podaci'!#REF!)-1),"")</f>
        <v/>
      </c>
      <c r="E133" s="23" t="str">
        <f>IF('Specifikacija troška'!A142&lt;&gt;"",RIGHT('A. Opći podaci'!#REF!,1),"")</f>
        <v/>
      </c>
      <c r="F133" s="23" t="str">
        <f>IF('Specifikacija troška'!A142&lt;&gt;"",'A. Opći podaci'!$A$7,"")</f>
        <v/>
      </c>
      <c r="G133" s="23" t="str">
        <f>IF('Specifikacija troška'!A142&lt;&gt;"",'A. Opći podaci'!#REF!,"")</f>
        <v/>
      </c>
      <c r="H133" s="23" t="str">
        <f>IF('Specifikacija troška'!A142&lt;&gt;"",'A. Opći podaci'!#REF!,"")</f>
        <v/>
      </c>
      <c r="I133" s="23" t="str">
        <f>IF('Specifikacija troška'!A142&lt;&gt;"",'A. Opći podaci'!#REF!,"")</f>
        <v/>
      </c>
      <c r="J133" s="23" t="str">
        <f>IF('Specifikacija troška'!A142&lt;&gt;"",'A. Opći podaci'!#REF!,"")</f>
        <v/>
      </c>
      <c r="K133" s="23" t="str">
        <f>IF('Specifikacija troška'!A142&lt;&gt;"",'A. Opći podaci'!$A$19,"")</f>
        <v/>
      </c>
      <c r="L133" s="23" t="str">
        <f>IF('Specifikacija troška'!A142&lt;&gt;"",'A. Opći podaci'!$C$19,"")</f>
        <v/>
      </c>
      <c r="M133" s="23" t="str">
        <f>IF('Specifikacija troška'!A142&lt;&gt;"",'A. Opći podaci'!$A$11,"")</f>
        <v/>
      </c>
      <c r="N133" s="23" t="str">
        <f>IF('Specifikacija troška'!A142&lt;&gt;"",'A. Opći podaci'!$K$19,"")</f>
        <v/>
      </c>
      <c r="O133" s="23" t="str">
        <f>IF('Specifikacija troška'!A142&lt;&gt;"",'A. Opći podaci'!$I$19,"")</f>
        <v/>
      </c>
      <c r="P133" s="23" t="str">
        <f>IF('Specifikacija troška'!A142&lt;&gt;"",'C. Plan rada'!#REF!,"")</f>
        <v/>
      </c>
      <c r="Q133" s="23" t="str">
        <f>IF('Specifikacija troška'!A142&lt;&gt;"",'C. Plan rada'!#REF!,"")</f>
        <v/>
      </c>
      <c r="R133" s="23" t="str">
        <f>IF('Specifikacija troška'!A142&lt;&gt;"",'C. Plan rada'!#REF!,"")</f>
        <v/>
      </c>
      <c r="S133" s="23" t="str">
        <f>IF('Specifikacija troška'!A142&lt;&gt;"",'C. Plan rada'!$F$14,"")</f>
        <v/>
      </c>
      <c r="T133" s="23"/>
      <c r="U133" s="23"/>
      <c r="V133" s="23"/>
      <c r="W133" s="23"/>
      <c r="X133" s="23"/>
      <c r="Y133" s="23" t="str">
        <f>IF('Specifikacija troška'!A142&lt;&gt;"",'C. Plan rada'!$F$16,"")</f>
        <v/>
      </c>
      <c r="Z133" s="23" t="str">
        <f>IF('Specifikacija troška'!A142&lt;&gt;"",'A. Opći podaci'!$A$31,"")</f>
        <v/>
      </c>
      <c r="AA133" s="23" t="str">
        <f>IF('Specifikacija troška'!A142&lt;&gt;"",'Specifikacija troška'!B142,"")</f>
        <v/>
      </c>
      <c r="AB133" s="23" t="str">
        <f>IF('Specifikacija troška'!A142&lt;&gt;"",'Specifikacija troška'!#REF!,"")</f>
        <v/>
      </c>
      <c r="AC133" s="23" t="str">
        <f>IF('Specifikacija troška'!A142&lt;&gt;"",'Specifikacija troška'!#REF!,"")</f>
        <v/>
      </c>
      <c r="AD133" s="54" t="str">
        <f>IF('Specifikacija troška'!A142&lt;&gt;"",'Specifikacija troška'!#REF!,"")</f>
        <v/>
      </c>
      <c r="AE133" s="54" t="str">
        <f>IF('Specifikacija troška'!A142&lt;&gt;"",'Specifikacija troška'!E142,"")</f>
        <v/>
      </c>
      <c r="AF133" s="23" t="str">
        <f>IF('Specifikacija troška'!A142&lt;&gt;"",'Specifikacija troška'!C142,"")</f>
        <v/>
      </c>
      <c r="AG133" s="23" t="str">
        <f>IF('Specifikacija troška'!A142&lt;&gt;"",'Specifikacija troška'!F142,"")</f>
        <v/>
      </c>
      <c r="AH133" s="23"/>
      <c r="AI133" s="23"/>
      <c r="AJ133" s="23"/>
      <c r="AK133" s="23"/>
      <c r="AL133" s="23"/>
      <c r="AM133" s="23"/>
    </row>
    <row r="134" spans="1:39">
      <c r="A134" s="23" t="str">
        <f>IF('Specifikacija troška'!A143&lt;&gt;"",'Specifikacija troška'!A143,"")</f>
        <v/>
      </c>
      <c r="B134" s="23" t="str">
        <f>IF('Specifikacija troška'!A143&lt;&gt;"",CONCATENATE('A. Opći podaci'!$E$31,"/",'Specifikacija troška'!A143),"")</f>
        <v/>
      </c>
      <c r="C134" s="23" t="str">
        <f>IF('Specifikacija troška'!A143&lt;&gt;"",'A. Opći podaci'!$E$31,"")</f>
        <v/>
      </c>
      <c r="D134" s="23" t="str">
        <f>IF('Specifikacija troška'!A143&lt;&gt;"",LEFT('A. Opći podaci'!#REF!,LEN('A. Opći podaci'!#REF!)-1),"")</f>
        <v/>
      </c>
      <c r="E134" s="23" t="str">
        <f>IF('Specifikacija troška'!A143&lt;&gt;"",RIGHT('A. Opći podaci'!#REF!,1),"")</f>
        <v/>
      </c>
      <c r="F134" s="23" t="str">
        <f>IF('Specifikacija troška'!A143&lt;&gt;"",'A. Opći podaci'!$A$7,"")</f>
        <v/>
      </c>
      <c r="G134" s="23" t="str">
        <f>IF('Specifikacija troška'!A143&lt;&gt;"",'A. Opći podaci'!#REF!,"")</f>
        <v/>
      </c>
      <c r="H134" s="23" t="str">
        <f>IF('Specifikacija troška'!A143&lt;&gt;"",'A. Opći podaci'!#REF!,"")</f>
        <v/>
      </c>
      <c r="I134" s="23" t="str">
        <f>IF('Specifikacija troška'!A143&lt;&gt;"",'A. Opći podaci'!#REF!,"")</f>
        <v/>
      </c>
      <c r="J134" s="23" t="str">
        <f>IF('Specifikacija troška'!A143&lt;&gt;"",'A. Opći podaci'!#REF!,"")</f>
        <v/>
      </c>
      <c r="K134" s="23" t="str">
        <f>IF('Specifikacija troška'!A143&lt;&gt;"",'A. Opći podaci'!$A$19,"")</f>
        <v/>
      </c>
      <c r="L134" s="23" t="str">
        <f>IF('Specifikacija troška'!A143&lt;&gt;"",'A. Opći podaci'!$C$19,"")</f>
        <v/>
      </c>
      <c r="M134" s="23" t="str">
        <f>IF('Specifikacija troška'!A143&lt;&gt;"",'A. Opći podaci'!$A$11,"")</f>
        <v/>
      </c>
      <c r="N134" s="23" t="str">
        <f>IF('Specifikacija troška'!A143&lt;&gt;"",'A. Opći podaci'!$K$19,"")</f>
        <v/>
      </c>
      <c r="O134" s="23" t="str">
        <f>IF('Specifikacija troška'!A143&lt;&gt;"",'A. Opći podaci'!$I$19,"")</f>
        <v/>
      </c>
      <c r="P134" s="23" t="str">
        <f>IF('Specifikacija troška'!A143&lt;&gt;"",'C. Plan rada'!#REF!,"")</f>
        <v/>
      </c>
      <c r="Q134" s="23" t="str">
        <f>IF('Specifikacija troška'!A143&lt;&gt;"",'C. Plan rada'!#REF!,"")</f>
        <v/>
      </c>
      <c r="R134" s="23" t="str">
        <f>IF('Specifikacija troška'!A143&lt;&gt;"",'C. Plan rada'!#REF!,"")</f>
        <v/>
      </c>
      <c r="S134" s="23" t="str">
        <f>IF('Specifikacija troška'!A143&lt;&gt;"",'C. Plan rada'!$F$14,"")</f>
        <v/>
      </c>
      <c r="T134" s="23"/>
      <c r="U134" s="23"/>
      <c r="V134" s="23"/>
      <c r="W134" s="23"/>
      <c r="X134" s="23"/>
      <c r="Y134" s="23" t="str">
        <f>IF('Specifikacija troška'!A143&lt;&gt;"",'C. Plan rada'!$F$16,"")</f>
        <v/>
      </c>
      <c r="Z134" s="23" t="str">
        <f>IF('Specifikacija troška'!A143&lt;&gt;"",'A. Opći podaci'!$A$31,"")</f>
        <v/>
      </c>
      <c r="AA134" s="23" t="str">
        <f>IF('Specifikacija troška'!A143&lt;&gt;"",'Specifikacija troška'!B143,"")</f>
        <v/>
      </c>
      <c r="AB134" s="23" t="str">
        <f>IF('Specifikacija troška'!A143&lt;&gt;"",'Specifikacija troška'!#REF!,"")</f>
        <v/>
      </c>
      <c r="AC134" s="23" t="str">
        <f>IF('Specifikacija troška'!A143&lt;&gt;"",'Specifikacija troška'!#REF!,"")</f>
        <v/>
      </c>
      <c r="AD134" s="54" t="str">
        <f>IF('Specifikacija troška'!A143&lt;&gt;"",'Specifikacija troška'!#REF!,"")</f>
        <v/>
      </c>
      <c r="AE134" s="54" t="str">
        <f>IF('Specifikacija troška'!A143&lt;&gt;"",'Specifikacija troška'!E143,"")</f>
        <v/>
      </c>
      <c r="AF134" s="23" t="str">
        <f>IF('Specifikacija troška'!A143&lt;&gt;"",'Specifikacija troška'!C143,"")</f>
        <v/>
      </c>
      <c r="AG134" s="23" t="str">
        <f>IF('Specifikacija troška'!A143&lt;&gt;"",'Specifikacija troška'!F143,"")</f>
        <v/>
      </c>
      <c r="AH134" s="23"/>
      <c r="AI134" s="23"/>
      <c r="AJ134" s="23"/>
      <c r="AK134" s="23"/>
      <c r="AL134" s="23"/>
      <c r="AM134" s="23"/>
    </row>
    <row r="135" spans="1:39">
      <c r="A135" s="23" t="str">
        <f>IF('Specifikacija troška'!A144&lt;&gt;"",'Specifikacija troška'!A144,"")</f>
        <v/>
      </c>
      <c r="B135" s="23" t="str">
        <f>IF('Specifikacija troška'!A144&lt;&gt;"",CONCATENATE('A. Opći podaci'!$E$31,"/",'Specifikacija troška'!A144),"")</f>
        <v/>
      </c>
      <c r="C135" s="23" t="str">
        <f>IF('Specifikacija troška'!A144&lt;&gt;"",'A. Opći podaci'!$E$31,"")</f>
        <v/>
      </c>
      <c r="D135" s="23" t="str">
        <f>IF('Specifikacija troška'!A144&lt;&gt;"",LEFT('A. Opći podaci'!#REF!,LEN('A. Opći podaci'!#REF!)-1),"")</f>
        <v/>
      </c>
      <c r="E135" s="23" t="str">
        <f>IF('Specifikacija troška'!A144&lt;&gt;"",RIGHT('A. Opći podaci'!#REF!,1),"")</f>
        <v/>
      </c>
      <c r="F135" s="23" t="str">
        <f>IF('Specifikacija troška'!A144&lt;&gt;"",'A. Opći podaci'!$A$7,"")</f>
        <v/>
      </c>
      <c r="G135" s="23" t="str">
        <f>IF('Specifikacija troška'!A144&lt;&gt;"",'A. Opći podaci'!#REF!,"")</f>
        <v/>
      </c>
      <c r="H135" s="23" t="str">
        <f>IF('Specifikacija troška'!A144&lt;&gt;"",'A. Opći podaci'!#REF!,"")</f>
        <v/>
      </c>
      <c r="I135" s="23" t="str">
        <f>IF('Specifikacija troška'!A144&lt;&gt;"",'A. Opći podaci'!#REF!,"")</f>
        <v/>
      </c>
      <c r="J135" s="23" t="str">
        <f>IF('Specifikacija troška'!A144&lt;&gt;"",'A. Opći podaci'!#REF!,"")</f>
        <v/>
      </c>
      <c r="K135" s="23" t="str">
        <f>IF('Specifikacija troška'!A144&lt;&gt;"",'A. Opći podaci'!$A$19,"")</f>
        <v/>
      </c>
      <c r="L135" s="23" t="str">
        <f>IF('Specifikacija troška'!A144&lt;&gt;"",'A. Opći podaci'!$C$19,"")</f>
        <v/>
      </c>
      <c r="M135" s="23" t="str">
        <f>IF('Specifikacija troška'!A144&lt;&gt;"",'A. Opći podaci'!$A$11,"")</f>
        <v/>
      </c>
      <c r="N135" s="23" t="str">
        <f>IF('Specifikacija troška'!A144&lt;&gt;"",'A. Opći podaci'!$K$19,"")</f>
        <v/>
      </c>
      <c r="O135" s="23" t="str">
        <f>IF('Specifikacija troška'!A144&lt;&gt;"",'A. Opći podaci'!$I$19,"")</f>
        <v/>
      </c>
      <c r="P135" s="23" t="str">
        <f>IF('Specifikacija troška'!A144&lt;&gt;"",'C. Plan rada'!#REF!,"")</f>
        <v/>
      </c>
      <c r="Q135" s="23" t="str">
        <f>IF('Specifikacija troška'!A144&lt;&gt;"",'C. Plan rada'!#REF!,"")</f>
        <v/>
      </c>
      <c r="R135" s="23" t="str">
        <f>IF('Specifikacija troška'!A144&lt;&gt;"",'C. Plan rada'!#REF!,"")</f>
        <v/>
      </c>
      <c r="S135" s="23" t="str">
        <f>IF('Specifikacija troška'!A144&lt;&gt;"",'C. Plan rada'!$F$14,"")</f>
        <v/>
      </c>
      <c r="T135" s="23"/>
      <c r="U135" s="23"/>
      <c r="V135" s="23"/>
      <c r="W135" s="23"/>
      <c r="X135" s="23"/>
      <c r="Y135" s="23" t="str">
        <f>IF('Specifikacija troška'!A144&lt;&gt;"",'C. Plan rada'!$F$16,"")</f>
        <v/>
      </c>
      <c r="Z135" s="23" t="str">
        <f>IF('Specifikacija troška'!A144&lt;&gt;"",'A. Opći podaci'!$A$31,"")</f>
        <v/>
      </c>
      <c r="AA135" s="23" t="str">
        <f>IF('Specifikacija troška'!A144&lt;&gt;"",'Specifikacija troška'!B144,"")</f>
        <v/>
      </c>
      <c r="AB135" s="23" t="str">
        <f>IF('Specifikacija troška'!A144&lt;&gt;"",'Specifikacija troška'!#REF!,"")</f>
        <v/>
      </c>
      <c r="AC135" s="23" t="str">
        <f>IF('Specifikacija troška'!A144&lt;&gt;"",'Specifikacija troška'!#REF!,"")</f>
        <v/>
      </c>
      <c r="AD135" s="54" t="str">
        <f>IF('Specifikacija troška'!A144&lt;&gt;"",'Specifikacija troška'!#REF!,"")</f>
        <v/>
      </c>
      <c r="AE135" s="54" t="str">
        <f>IF('Specifikacija troška'!A144&lt;&gt;"",'Specifikacija troška'!E144,"")</f>
        <v/>
      </c>
      <c r="AF135" s="23" t="str">
        <f>IF('Specifikacija troška'!A144&lt;&gt;"",'Specifikacija troška'!C144,"")</f>
        <v/>
      </c>
      <c r="AG135" s="23" t="str">
        <f>IF('Specifikacija troška'!A144&lt;&gt;"",'Specifikacija troška'!F144,"")</f>
        <v/>
      </c>
      <c r="AH135" s="23"/>
      <c r="AI135" s="23"/>
      <c r="AJ135" s="23"/>
      <c r="AK135" s="23"/>
      <c r="AL135" s="23"/>
      <c r="AM135" s="23"/>
    </row>
    <row r="136" spans="1:39">
      <c r="A136" s="23" t="str">
        <f>IF('Specifikacija troška'!A145&lt;&gt;"",'Specifikacija troška'!A145,"")</f>
        <v/>
      </c>
      <c r="B136" s="23" t="str">
        <f>IF('Specifikacija troška'!A145&lt;&gt;"",CONCATENATE('A. Opći podaci'!$E$31,"/",'Specifikacija troška'!A145),"")</f>
        <v/>
      </c>
      <c r="C136" s="23" t="str">
        <f>IF('Specifikacija troška'!A145&lt;&gt;"",'A. Opći podaci'!$E$31,"")</f>
        <v/>
      </c>
      <c r="D136" s="23" t="str">
        <f>IF('Specifikacija troška'!A145&lt;&gt;"",LEFT('A. Opći podaci'!#REF!,LEN('A. Opći podaci'!#REF!)-1),"")</f>
        <v/>
      </c>
      <c r="E136" s="23" t="str">
        <f>IF('Specifikacija troška'!A145&lt;&gt;"",RIGHT('A. Opći podaci'!#REF!,1),"")</f>
        <v/>
      </c>
      <c r="F136" s="23" t="str">
        <f>IF('Specifikacija troška'!A145&lt;&gt;"",'A. Opći podaci'!$A$7,"")</f>
        <v/>
      </c>
      <c r="G136" s="23" t="str">
        <f>IF('Specifikacija troška'!A145&lt;&gt;"",'A. Opći podaci'!#REF!,"")</f>
        <v/>
      </c>
      <c r="H136" s="23" t="str">
        <f>IF('Specifikacija troška'!A145&lt;&gt;"",'A. Opći podaci'!#REF!,"")</f>
        <v/>
      </c>
      <c r="I136" s="23" t="str">
        <f>IF('Specifikacija troška'!A145&lt;&gt;"",'A. Opći podaci'!#REF!,"")</f>
        <v/>
      </c>
      <c r="J136" s="23" t="str">
        <f>IF('Specifikacija troška'!A145&lt;&gt;"",'A. Opći podaci'!#REF!,"")</f>
        <v/>
      </c>
      <c r="K136" s="23" t="str">
        <f>IF('Specifikacija troška'!A145&lt;&gt;"",'A. Opći podaci'!$A$19,"")</f>
        <v/>
      </c>
      <c r="L136" s="23" t="str">
        <f>IF('Specifikacija troška'!A145&lt;&gt;"",'A. Opći podaci'!$C$19,"")</f>
        <v/>
      </c>
      <c r="M136" s="23" t="str">
        <f>IF('Specifikacija troška'!A145&lt;&gt;"",'A. Opći podaci'!$A$11,"")</f>
        <v/>
      </c>
      <c r="N136" s="23" t="str">
        <f>IF('Specifikacija troška'!A145&lt;&gt;"",'A. Opći podaci'!$K$19,"")</f>
        <v/>
      </c>
      <c r="O136" s="23" t="str">
        <f>IF('Specifikacija troška'!A145&lt;&gt;"",'A. Opći podaci'!$I$19,"")</f>
        <v/>
      </c>
      <c r="P136" s="23" t="str">
        <f>IF('Specifikacija troška'!A145&lt;&gt;"",'C. Plan rada'!#REF!,"")</f>
        <v/>
      </c>
      <c r="Q136" s="23" t="str">
        <f>IF('Specifikacija troška'!A145&lt;&gt;"",'C. Plan rada'!#REF!,"")</f>
        <v/>
      </c>
      <c r="R136" s="23" t="str">
        <f>IF('Specifikacija troška'!A145&lt;&gt;"",'C. Plan rada'!#REF!,"")</f>
        <v/>
      </c>
      <c r="S136" s="23" t="str">
        <f>IF('Specifikacija troška'!A145&lt;&gt;"",'C. Plan rada'!$F$14,"")</f>
        <v/>
      </c>
      <c r="T136" s="23"/>
      <c r="U136" s="23"/>
      <c r="V136" s="23"/>
      <c r="W136" s="23"/>
      <c r="X136" s="23"/>
      <c r="Y136" s="23" t="str">
        <f>IF('Specifikacija troška'!A145&lt;&gt;"",'C. Plan rada'!$F$16,"")</f>
        <v/>
      </c>
      <c r="Z136" s="23" t="str">
        <f>IF('Specifikacija troška'!A145&lt;&gt;"",'A. Opći podaci'!$A$31,"")</f>
        <v/>
      </c>
      <c r="AA136" s="23" t="str">
        <f>IF('Specifikacija troška'!A145&lt;&gt;"",'Specifikacija troška'!B145,"")</f>
        <v/>
      </c>
      <c r="AB136" s="23" t="str">
        <f>IF('Specifikacija troška'!A145&lt;&gt;"",'Specifikacija troška'!#REF!,"")</f>
        <v/>
      </c>
      <c r="AC136" s="23" t="str">
        <f>IF('Specifikacija troška'!A145&lt;&gt;"",'Specifikacija troška'!#REF!,"")</f>
        <v/>
      </c>
      <c r="AD136" s="54" t="str">
        <f>IF('Specifikacija troška'!A145&lt;&gt;"",'Specifikacija troška'!#REF!,"")</f>
        <v/>
      </c>
      <c r="AE136" s="54" t="str">
        <f>IF('Specifikacija troška'!A145&lt;&gt;"",'Specifikacija troška'!E145,"")</f>
        <v/>
      </c>
      <c r="AF136" s="23" t="str">
        <f>IF('Specifikacija troška'!A145&lt;&gt;"",'Specifikacija troška'!C145,"")</f>
        <v/>
      </c>
      <c r="AG136" s="23" t="str">
        <f>IF('Specifikacija troška'!A145&lt;&gt;"",'Specifikacija troška'!F145,"")</f>
        <v/>
      </c>
      <c r="AH136" s="23"/>
      <c r="AI136" s="23"/>
      <c r="AJ136" s="23"/>
      <c r="AK136" s="23"/>
      <c r="AL136" s="23"/>
      <c r="AM136" s="23"/>
    </row>
    <row r="137" spans="1:39">
      <c r="A137" s="23" t="str">
        <f>IF('Specifikacija troška'!A146&lt;&gt;"",'Specifikacija troška'!A146,"")</f>
        <v/>
      </c>
      <c r="B137" s="23" t="str">
        <f>IF('Specifikacija troška'!A146&lt;&gt;"",CONCATENATE('A. Opći podaci'!$E$31,"/",'Specifikacija troška'!A146),"")</f>
        <v/>
      </c>
      <c r="C137" s="23" t="str">
        <f>IF('Specifikacija troška'!A146&lt;&gt;"",'A. Opći podaci'!$E$31,"")</f>
        <v/>
      </c>
      <c r="D137" s="23" t="str">
        <f>IF('Specifikacija troška'!A146&lt;&gt;"",LEFT('A. Opći podaci'!#REF!,LEN('A. Opći podaci'!#REF!)-1),"")</f>
        <v/>
      </c>
      <c r="E137" s="23" t="str">
        <f>IF('Specifikacija troška'!A146&lt;&gt;"",RIGHT('A. Opći podaci'!#REF!,1),"")</f>
        <v/>
      </c>
      <c r="F137" s="23" t="str">
        <f>IF('Specifikacija troška'!A146&lt;&gt;"",'A. Opći podaci'!$A$7,"")</f>
        <v/>
      </c>
      <c r="G137" s="23" t="str">
        <f>IF('Specifikacija troška'!A146&lt;&gt;"",'A. Opći podaci'!#REF!,"")</f>
        <v/>
      </c>
      <c r="H137" s="23" t="str">
        <f>IF('Specifikacija troška'!A146&lt;&gt;"",'A. Opći podaci'!#REF!,"")</f>
        <v/>
      </c>
      <c r="I137" s="23" t="str">
        <f>IF('Specifikacija troška'!A146&lt;&gt;"",'A. Opći podaci'!#REF!,"")</f>
        <v/>
      </c>
      <c r="J137" s="23" t="str">
        <f>IF('Specifikacija troška'!A146&lt;&gt;"",'A. Opći podaci'!#REF!,"")</f>
        <v/>
      </c>
      <c r="K137" s="23" t="str">
        <f>IF('Specifikacija troška'!A146&lt;&gt;"",'A. Opći podaci'!$A$19,"")</f>
        <v/>
      </c>
      <c r="L137" s="23" t="str">
        <f>IF('Specifikacija troška'!A146&lt;&gt;"",'A. Opći podaci'!$C$19,"")</f>
        <v/>
      </c>
      <c r="M137" s="23" t="str">
        <f>IF('Specifikacija troška'!A146&lt;&gt;"",'A. Opći podaci'!$A$11,"")</f>
        <v/>
      </c>
      <c r="N137" s="23" t="str">
        <f>IF('Specifikacija troška'!A146&lt;&gt;"",'A. Opći podaci'!$K$19,"")</f>
        <v/>
      </c>
      <c r="O137" s="23" t="str">
        <f>IF('Specifikacija troška'!A146&lt;&gt;"",'A. Opći podaci'!$I$19,"")</f>
        <v/>
      </c>
      <c r="P137" s="23" t="str">
        <f>IF('Specifikacija troška'!A146&lt;&gt;"",'C. Plan rada'!#REF!,"")</f>
        <v/>
      </c>
      <c r="Q137" s="23" t="str">
        <f>IF('Specifikacija troška'!A146&lt;&gt;"",'C. Plan rada'!#REF!,"")</f>
        <v/>
      </c>
      <c r="R137" s="23" t="str">
        <f>IF('Specifikacija troška'!A146&lt;&gt;"",'C. Plan rada'!#REF!,"")</f>
        <v/>
      </c>
      <c r="S137" s="23" t="str">
        <f>IF('Specifikacija troška'!A146&lt;&gt;"",'C. Plan rada'!$F$14,"")</f>
        <v/>
      </c>
      <c r="T137" s="23"/>
      <c r="U137" s="23"/>
      <c r="V137" s="23"/>
      <c r="W137" s="23"/>
      <c r="X137" s="23"/>
      <c r="Y137" s="23" t="str">
        <f>IF('Specifikacija troška'!A146&lt;&gt;"",'C. Plan rada'!$F$16,"")</f>
        <v/>
      </c>
      <c r="Z137" s="23" t="str">
        <f>IF('Specifikacija troška'!A146&lt;&gt;"",'A. Opći podaci'!$A$31,"")</f>
        <v/>
      </c>
      <c r="AA137" s="23" t="str">
        <f>IF('Specifikacija troška'!A146&lt;&gt;"",'Specifikacija troška'!B146,"")</f>
        <v/>
      </c>
      <c r="AB137" s="23" t="str">
        <f>IF('Specifikacija troška'!A146&lt;&gt;"",'Specifikacija troška'!#REF!,"")</f>
        <v/>
      </c>
      <c r="AC137" s="23" t="str">
        <f>IF('Specifikacija troška'!A146&lt;&gt;"",'Specifikacija troška'!#REF!,"")</f>
        <v/>
      </c>
      <c r="AD137" s="54" t="str">
        <f>IF('Specifikacija troška'!A146&lt;&gt;"",'Specifikacija troška'!#REF!,"")</f>
        <v/>
      </c>
      <c r="AE137" s="54" t="str">
        <f>IF('Specifikacija troška'!A146&lt;&gt;"",'Specifikacija troška'!E146,"")</f>
        <v/>
      </c>
      <c r="AF137" s="23" t="str">
        <f>IF('Specifikacija troška'!A146&lt;&gt;"",'Specifikacija troška'!C146,"")</f>
        <v/>
      </c>
      <c r="AG137" s="23" t="str">
        <f>IF('Specifikacija troška'!A146&lt;&gt;"",'Specifikacija troška'!F146,"")</f>
        <v/>
      </c>
      <c r="AH137" s="23"/>
      <c r="AI137" s="23"/>
      <c r="AJ137" s="23"/>
      <c r="AK137" s="23"/>
      <c r="AL137" s="23"/>
      <c r="AM137" s="23"/>
    </row>
    <row r="138" spans="1:39">
      <c r="A138" s="23" t="str">
        <f>IF('Specifikacija troška'!A147&lt;&gt;"",'Specifikacija troška'!A147,"")</f>
        <v/>
      </c>
      <c r="B138" s="23" t="str">
        <f>IF('Specifikacija troška'!A147&lt;&gt;"",CONCATENATE('A. Opći podaci'!$E$31,"/",'Specifikacija troška'!A147),"")</f>
        <v/>
      </c>
      <c r="C138" s="23" t="str">
        <f>IF('Specifikacija troška'!A147&lt;&gt;"",'A. Opći podaci'!$E$31,"")</f>
        <v/>
      </c>
      <c r="D138" s="23" t="str">
        <f>IF('Specifikacija troška'!A147&lt;&gt;"",LEFT('A. Opći podaci'!#REF!,LEN('A. Opći podaci'!#REF!)-1),"")</f>
        <v/>
      </c>
      <c r="E138" s="23" t="str">
        <f>IF('Specifikacija troška'!A147&lt;&gt;"",RIGHT('A. Opći podaci'!#REF!,1),"")</f>
        <v/>
      </c>
      <c r="F138" s="23" t="str">
        <f>IF('Specifikacija troška'!A147&lt;&gt;"",'A. Opći podaci'!$A$7,"")</f>
        <v/>
      </c>
      <c r="G138" s="23" t="str">
        <f>IF('Specifikacija troška'!A147&lt;&gt;"",'A. Opći podaci'!#REF!,"")</f>
        <v/>
      </c>
      <c r="H138" s="23" t="str">
        <f>IF('Specifikacija troška'!A147&lt;&gt;"",'A. Opći podaci'!#REF!,"")</f>
        <v/>
      </c>
      <c r="I138" s="23" t="str">
        <f>IF('Specifikacija troška'!A147&lt;&gt;"",'A. Opći podaci'!#REF!,"")</f>
        <v/>
      </c>
      <c r="J138" s="23" t="str">
        <f>IF('Specifikacija troška'!A147&lt;&gt;"",'A. Opći podaci'!#REF!,"")</f>
        <v/>
      </c>
      <c r="K138" s="23" t="str">
        <f>IF('Specifikacija troška'!A147&lt;&gt;"",'A. Opći podaci'!$A$19,"")</f>
        <v/>
      </c>
      <c r="L138" s="23" t="str">
        <f>IF('Specifikacija troška'!A147&lt;&gt;"",'A. Opći podaci'!$C$19,"")</f>
        <v/>
      </c>
      <c r="M138" s="23" t="str">
        <f>IF('Specifikacija troška'!A147&lt;&gt;"",'A. Opći podaci'!$A$11,"")</f>
        <v/>
      </c>
      <c r="N138" s="23" t="str">
        <f>IF('Specifikacija troška'!A147&lt;&gt;"",'A. Opći podaci'!$K$19,"")</f>
        <v/>
      </c>
      <c r="O138" s="23" t="str">
        <f>IF('Specifikacija troška'!A147&lt;&gt;"",'A. Opći podaci'!$I$19,"")</f>
        <v/>
      </c>
      <c r="P138" s="23" t="str">
        <f>IF('Specifikacija troška'!A147&lt;&gt;"",'C. Plan rada'!#REF!,"")</f>
        <v/>
      </c>
      <c r="Q138" s="23" t="str">
        <f>IF('Specifikacija troška'!A147&lt;&gt;"",'C. Plan rada'!#REF!,"")</f>
        <v/>
      </c>
      <c r="R138" s="23" t="str">
        <f>IF('Specifikacija troška'!A147&lt;&gt;"",'C. Plan rada'!#REF!,"")</f>
        <v/>
      </c>
      <c r="S138" s="23" t="str">
        <f>IF('Specifikacija troška'!A147&lt;&gt;"",'C. Plan rada'!$F$14,"")</f>
        <v/>
      </c>
      <c r="T138" s="23"/>
      <c r="U138" s="23"/>
      <c r="V138" s="23"/>
      <c r="W138" s="23"/>
      <c r="X138" s="23"/>
      <c r="Y138" s="23" t="str">
        <f>IF('Specifikacija troška'!A147&lt;&gt;"",'C. Plan rada'!$F$16,"")</f>
        <v/>
      </c>
      <c r="Z138" s="23" t="str">
        <f>IF('Specifikacija troška'!A147&lt;&gt;"",'A. Opći podaci'!$A$31,"")</f>
        <v/>
      </c>
      <c r="AA138" s="23" t="str">
        <f>IF('Specifikacija troška'!A147&lt;&gt;"",'Specifikacija troška'!B147,"")</f>
        <v/>
      </c>
      <c r="AB138" s="23" t="str">
        <f>IF('Specifikacija troška'!A147&lt;&gt;"",'Specifikacija troška'!#REF!,"")</f>
        <v/>
      </c>
      <c r="AC138" s="23" t="str">
        <f>IF('Specifikacija troška'!A147&lt;&gt;"",'Specifikacija troška'!#REF!,"")</f>
        <v/>
      </c>
      <c r="AD138" s="54" t="str">
        <f>IF('Specifikacija troška'!A147&lt;&gt;"",'Specifikacija troška'!#REF!,"")</f>
        <v/>
      </c>
      <c r="AE138" s="54" t="str">
        <f>IF('Specifikacija troška'!A147&lt;&gt;"",'Specifikacija troška'!E147,"")</f>
        <v/>
      </c>
      <c r="AF138" s="23" t="str">
        <f>IF('Specifikacija troška'!A147&lt;&gt;"",'Specifikacija troška'!C147,"")</f>
        <v/>
      </c>
      <c r="AG138" s="23" t="str">
        <f>IF('Specifikacija troška'!A147&lt;&gt;"",'Specifikacija troška'!F147,"")</f>
        <v/>
      </c>
      <c r="AH138" s="23"/>
      <c r="AI138" s="23"/>
      <c r="AJ138" s="23"/>
      <c r="AK138" s="23"/>
      <c r="AL138" s="23"/>
      <c r="AM138" s="23"/>
    </row>
    <row r="139" spans="1:39">
      <c r="A139" s="23" t="str">
        <f>IF('Specifikacija troška'!A148&lt;&gt;"",'Specifikacija troška'!A148,"")</f>
        <v/>
      </c>
      <c r="B139" s="23" t="str">
        <f>IF('Specifikacija troška'!A148&lt;&gt;"",CONCATENATE('A. Opći podaci'!$E$31,"/",'Specifikacija troška'!A148),"")</f>
        <v/>
      </c>
      <c r="C139" s="23" t="str">
        <f>IF('Specifikacija troška'!A148&lt;&gt;"",'A. Opći podaci'!$E$31,"")</f>
        <v/>
      </c>
      <c r="D139" s="23" t="str">
        <f>IF('Specifikacija troška'!A148&lt;&gt;"",LEFT('A. Opći podaci'!#REF!,LEN('A. Opći podaci'!#REF!)-1),"")</f>
        <v/>
      </c>
      <c r="E139" s="23" t="str">
        <f>IF('Specifikacija troška'!A148&lt;&gt;"",RIGHT('A. Opći podaci'!#REF!,1),"")</f>
        <v/>
      </c>
      <c r="F139" s="23" t="str">
        <f>IF('Specifikacija troška'!A148&lt;&gt;"",'A. Opći podaci'!$A$7,"")</f>
        <v/>
      </c>
      <c r="G139" s="23" t="str">
        <f>IF('Specifikacija troška'!A148&lt;&gt;"",'A. Opći podaci'!#REF!,"")</f>
        <v/>
      </c>
      <c r="H139" s="23" t="str">
        <f>IF('Specifikacija troška'!A148&lt;&gt;"",'A. Opći podaci'!#REF!,"")</f>
        <v/>
      </c>
      <c r="I139" s="23" t="str">
        <f>IF('Specifikacija troška'!A148&lt;&gt;"",'A. Opći podaci'!#REF!,"")</f>
        <v/>
      </c>
      <c r="J139" s="23" t="str">
        <f>IF('Specifikacija troška'!A148&lt;&gt;"",'A. Opći podaci'!#REF!,"")</f>
        <v/>
      </c>
      <c r="K139" s="23" t="str">
        <f>IF('Specifikacija troška'!A148&lt;&gt;"",'A. Opći podaci'!$A$19,"")</f>
        <v/>
      </c>
      <c r="L139" s="23" t="str">
        <f>IF('Specifikacija troška'!A148&lt;&gt;"",'A. Opći podaci'!$C$19,"")</f>
        <v/>
      </c>
      <c r="M139" s="23" t="str">
        <f>IF('Specifikacija troška'!A148&lt;&gt;"",'A. Opći podaci'!$A$11,"")</f>
        <v/>
      </c>
      <c r="N139" s="23" t="str">
        <f>IF('Specifikacija troška'!A148&lt;&gt;"",'A. Opći podaci'!$K$19,"")</f>
        <v/>
      </c>
      <c r="O139" s="23" t="str">
        <f>IF('Specifikacija troška'!A148&lt;&gt;"",'A. Opći podaci'!$I$19,"")</f>
        <v/>
      </c>
      <c r="P139" s="23" t="str">
        <f>IF('Specifikacija troška'!A148&lt;&gt;"",'C. Plan rada'!#REF!,"")</f>
        <v/>
      </c>
      <c r="Q139" s="23" t="str">
        <f>IF('Specifikacija troška'!A148&lt;&gt;"",'C. Plan rada'!#REF!,"")</f>
        <v/>
      </c>
      <c r="R139" s="23" t="str">
        <f>IF('Specifikacija troška'!A148&lt;&gt;"",'C. Plan rada'!#REF!,"")</f>
        <v/>
      </c>
      <c r="S139" s="23" t="str">
        <f>IF('Specifikacija troška'!A148&lt;&gt;"",'C. Plan rada'!$F$14,"")</f>
        <v/>
      </c>
      <c r="T139" s="23"/>
      <c r="U139" s="23"/>
      <c r="V139" s="23"/>
      <c r="W139" s="23"/>
      <c r="X139" s="23"/>
      <c r="Y139" s="23" t="str">
        <f>IF('Specifikacija troška'!A148&lt;&gt;"",'C. Plan rada'!$F$16,"")</f>
        <v/>
      </c>
      <c r="Z139" s="23" t="str">
        <f>IF('Specifikacija troška'!A148&lt;&gt;"",'A. Opći podaci'!$A$31,"")</f>
        <v/>
      </c>
      <c r="AA139" s="23" t="str">
        <f>IF('Specifikacija troška'!A148&lt;&gt;"",'Specifikacija troška'!B148,"")</f>
        <v/>
      </c>
      <c r="AB139" s="23" t="str">
        <f>IF('Specifikacija troška'!A148&lt;&gt;"",'Specifikacija troška'!#REF!,"")</f>
        <v/>
      </c>
      <c r="AC139" s="23" t="str">
        <f>IF('Specifikacija troška'!A148&lt;&gt;"",'Specifikacija troška'!#REF!,"")</f>
        <v/>
      </c>
      <c r="AD139" s="54" t="str">
        <f>IF('Specifikacija troška'!A148&lt;&gt;"",'Specifikacija troška'!#REF!,"")</f>
        <v/>
      </c>
      <c r="AE139" s="54" t="str">
        <f>IF('Specifikacija troška'!A148&lt;&gt;"",'Specifikacija troška'!E148,"")</f>
        <v/>
      </c>
      <c r="AF139" s="23" t="str">
        <f>IF('Specifikacija troška'!A148&lt;&gt;"",'Specifikacija troška'!C148,"")</f>
        <v/>
      </c>
      <c r="AG139" s="23" t="str">
        <f>IF('Specifikacija troška'!A148&lt;&gt;"",'Specifikacija troška'!F148,"")</f>
        <v/>
      </c>
      <c r="AH139" s="23"/>
      <c r="AI139" s="23"/>
      <c r="AJ139" s="23"/>
      <c r="AK139" s="23"/>
      <c r="AL139" s="23"/>
      <c r="AM139" s="23"/>
    </row>
    <row r="140" spans="1:39">
      <c r="A140" s="23" t="str">
        <f>IF('Specifikacija troška'!A149&lt;&gt;"",'Specifikacija troška'!A149,"")</f>
        <v/>
      </c>
      <c r="B140" s="23" t="str">
        <f>IF('Specifikacija troška'!A149&lt;&gt;"",CONCATENATE('A. Opći podaci'!$E$31,"/",'Specifikacija troška'!A149),"")</f>
        <v/>
      </c>
      <c r="C140" s="23" t="str">
        <f>IF('Specifikacija troška'!A149&lt;&gt;"",'A. Opći podaci'!$E$31,"")</f>
        <v/>
      </c>
      <c r="D140" s="23" t="str">
        <f>IF('Specifikacija troška'!A149&lt;&gt;"",LEFT('A. Opći podaci'!#REF!,LEN('A. Opći podaci'!#REF!)-1),"")</f>
        <v/>
      </c>
      <c r="E140" s="23" t="str">
        <f>IF('Specifikacija troška'!A149&lt;&gt;"",RIGHT('A. Opći podaci'!#REF!,1),"")</f>
        <v/>
      </c>
      <c r="F140" s="23" t="str">
        <f>IF('Specifikacija troška'!A149&lt;&gt;"",'A. Opći podaci'!$A$7,"")</f>
        <v/>
      </c>
      <c r="G140" s="23" t="str">
        <f>IF('Specifikacija troška'!A149&lt;&gt;"",'A. Opći podaci'!#REF!,"")</f>
        <v/>
      </c>
      <c r="H140" s="23" t="str">
        <f>IF('Specifikacija troška'!A149&lt;&gt;"",'A. Opći podaci'!#REF!,"")</f>
        <v/>
      </c>
      <c r="I140" s="23" t="str">
        <f>IF('Specifikacija troška'!A149&lt;&gt;"",'A. Opći podaci'!#REF!,"")</f>
        <v/>
      </c>
      <c r="J140" s="23" t="str">
        <f>IF('Specifikacija troška'!A149&lt;&gt;"",'A. Opći podaci'!#REF!,"")</f>
        <v/>
      </c>
      <c r="K140" s="23" t="str">
        <f>IF('Specifikacija troška'!A149&lt;&gt;"",'A. Opći podaci'!$A$19,"")</f>
        <v/>
      </c>
      <c r="L140" s="23" t="str">
        <f>IF('Specifikacija troška'!A149&lt;&gt;"",'A. Opći podaci'!$C$19,"")</f>
        <v/>
      </c>
      <c r="M140" s="23" t="str">
        <f>IF('Specifikacija troška'!A149&lt;&gt;"",'A. Opći podaci'!$A$11,"")</f>
        <v/>
      </c>
      <c r="N140" s="23" t="str">
        <f>IF('Specifikacija troška'!A149&lt;&gt;"",'A. Opći podaci'!$K$19,"")</f>
        <v/>
      </c>
      <c r="O140" s="23" t="str">
        <f>IF('Specifikacija troška'!A149&lt;&gt;"",'A. Opći podaci'!$I$19,"")</f>
        <v/>
      </c>
      <c r="P140" s="23" t="str">
        <f>IF('Specifikacija troška'!A149&lt;&gt;"",'C. Plan rada'!#REF!,"")</f>
        <v/>
      </c>
      <c r="Q140" s="23" t="str">
        <f>IF('Specifikacija troška'!A149&lt;&gt;"",'C. Plan rada'!#REF!,"")</f>
        <v/>
      </c>
      <c r="R140" s="23" t="str">
        <f>IF('Specifikacija troška'!A149&lt;&gt;"",'C. Plan rada'!#REF!,"")</f>
        <v/>
      </c>
      <c r="S140" s="23" t="str">
        <f>IF('Specifikacija troška'!A149&lt;&gt;"",'C. Plan rada'!$F$14,"")</f>
        <v/>
      </c>
      <c r="T140" s="23"/>
      <c r="U140" s="23"/>
      <c r="V140" s="23"/>
      <c r="W140" s="23"/>
      <c r="X140" s="23"/>
      <c r="Y140" s="23" t="str">
        <f>IF('Specifikacija troška'!A149&lt;&gt;"",'C. Plan rada'!$F$16,"")</f>
        <v/>
      </c>
      <c r="Z140" s="23" t="str">
        <f>IF('Specifikacija troška'!A149&lt;&gt;"",'A. Opći podaci'!$A$31,"")</f>
        <v/>
      </c>
      <c r="AA140" s="23" t="str">
        <f>IF('Specifikacija troška'!A149&lt;&gt;"",'Specifikacija troška'!B149,"")</f>
        <v/>
      </c>
      <c r="AB140" s="23" t="str">
        <f>IF('Specifikacija troška'!A149&lt;&gt;"",'Specifikacija troška'!#REF!,"")</f>
        <v/>
      </c>
      <c r="AC140" s="23" t="str">
        <f>IF('Specifikacija troška'!A149&lt;&gt;"",'Specifikacija troška'!#REF!,"")</f>
        <v/>
      </c>
      <c r="AD140" s="54" t="str">
        <f>IF('Specifikacija troška'!A149&lt;&gt;"",'Specifikacija troška'!#REF!,"")</f>
        <v/>
      </c>
      <c r="AE140" s="54" t="str">
        <f>IF('Specifikacija troška'!A149&lt;&gt;"",'Specifikacija troška'!E149,"")</f>
        <v/>
      </c>
      <c r="AF140" s="23" t="str">
        <f>IF('Specifikacija troška'!A149&lt;&gt;"",'Specifikacija troška'!C149,"")</f>
        <v/>
      </c>
      <c r="AG140" s="23" t="str">
        <f>IF('Specifikacija troška'!A149&lt;&gt;"",'Specifikacija troška'!F149,"")</f>
        <v/>
      </c>
      <c r="AH140" s="23"/>
      <c r="AI140" s="23"/>
      <c r="AJ140" s="23"/>
      <c r="AK140" s="23"/>
      <c r="AL140" s="23"/>
      <c r="AM140" s="23"/>
    </row>
    <row r="141" spans="1:39">
      <c r="A141" s="23" t="str">
        <f>IF('Specifikacija troška'!A150&lt;&gt;"",'Specifikacija troška'!A150,"")</f>
        <v/>
      </c>
      <c r="B141" s="23" t="str">
        <f>IF('Specifikacija troška'!A150&lt;&gt;"",CONCATENATE('A. Opći podaci'!$E$31,"/",'Specifikacija troška'!A150),"")</f>
        <v/>
      </c>
      <c r="C141" s="23" t="str">
        <f>IF('Specifikacija troška'!A150&lt;&gt;"",'A. Opći podaci'!$E$31,"")</f>
        <v/>
      </c>
      <c r="D141" s="23" t="str">
        <f>IF('Specifikacija troška'!A150&lt;&gt;"",LEFT('A. Opći podaci'!#REF!,LEN('A. Opći podaci'!#REF!)-1),"")</f>
        <v/>
      </c>
      <c r="E141" s="23" t="str">
        <f>IF('Specifikacija troška'!A150&lt;&gt;"",RIGHT('A. Opći podaci'!#REF!,1),"")</f>
        <v/>
      </c>
      <c r="F141" s="23" t="str">
        <f>IF('Specifikacija troška'!A150&lt;&gt;"",'A. Opći podaci'!$A$7,"")</f>
        <v/>
      </c>
      <c r="G141" s="23" t="str">
        <f>IF('Specifikacija troška'!A150&lt;&gt;"",'A. Opći podaci'!#REF!,"")</f>
        <v/>
      </c>
      <c r="H141" s="23" t="str">
        <f>IF('Specifikacija troška'!A150&lt;&gt;"",'A. Opći podaci'!#REF!,"")</f>
        <v/>
      </c>
      <c r="I141" s="23" t="str">
        <f>IF('Specifikacija troška'!A150&lt;&gt;"",'A. Opći podaci'!#REF!,"")</f>
        <v/>
      </c>
      <c r="J141" s="23" t="str">
        <f>IF('Specifikacija troška'!A150&lt;&gt;"",'A. Opći podaci'!#REF!,"")</f>
        <v/>
      </c>
      <c r="K141" s="23" t="str">
        <f>IF('Specifikacija troška'!A150&lt;&gt;"",'A. Opći podaci'!$A$19,"")</f>
        <v/>
      </c>
      <c r="L141" s="23" t="str">
        <f>IF('Specifikacija troška'!A150&lt;&gt;"",'A. Opći podaci'!$C$19,"")</f>
        <v/>
      </c>
      <c r="M141" s="23" t="str">
        <f>IF('Specifikacija troška'!A150&lt;&gt;"",'A. Opći podaci'!$A$11,"")</f>
        <v/>
      </c>
      <c r="N141" s="23" t="str">
        <f>IF('Specifikacija troška'!A150&lt;&gt;"",'A. Opći podaci'!$K$19,"")</f>
        <v/>
      </c>
      <c r="O141" s="23" t="str">
        <f>IF('Specifikacija troška'!A150&lt;&gt;"",'A. Opći podaci'!$I$19,"")</f>
        <v/>
      </c>
      <c r="P141" s="23" t="str">
        <f>IF('Specifikacija troška'!A150&lt;&gt;"",'C. Plan rada'!#REF!,"")</f>
        <v/>
      </c>
      <c r="Q141" s="23" t="str">
        <f>IF('Specifikacija troška'!A150&lt;&gt;"",'C. Plan rada'!#REF!,"")</f>
        <v/>
      </c>
      <c r="R141" s="23" t="str">
        <f>IF('Specifikacija troška'!A150&lt;&gt;"",'C. Plan rada'!#REF!,"")</f>
        <v/>
      </c>
      <c r="S141" s="23" t="str">
        <f>IF('Specifikacija troška'!A150&lt;&gt;"",'C. Plan rada'!$F$14,"")</f>
        <v/>
      </c>
      <c r="T141" s="23"/>
      <c r="U141" s="23"/>
      <c r="V141" s="23"/>
      <c r="W141" s="23"/>
      <c r="X141" s="23"/>
      <c r="Y141" s="23" t="str">
        <f>IF('Specifikacija troška'!A150&lt;&gt;"",'C. Plan rada'!$F$16,"")</f>
        <v/>
      </c>
      <c r="Z141" s="23" t="str">
        <f>IF('Specifikacija troška'!A150&lt;&gt;"",'A. Opći podaci'!$A$31,"")</f>
        <v/>
      </c>
      <c r="AA141" s="23" t="str">
        <f>IF('Specifikacija troška'!A150&lt;&gt;"",'Specifikacija troška'!B150,"")</f>
        <v/>
      </c>
      <c r="AB141" s="23" t="str">
        <f>IF('Specifikacija troška'!A150&lt;&gt;"",'Specifikacija troška'!#REF!,"")</f>
        <v/>
      </c>
      <c r="AC141" s="23" t="str">
        <f>IF('Specifikacija troška'!A150&lt;&gt;"",'Specifikacija troška'!#REF!,"")</f>
        <v/>
      </c>
      <c r="AD141" s="54" t="str">
        <f>IF('Specifikacija troška'!A150&lt;&gt;"",'Specifikacija troška'!#REF!,"")</f>
        <v/>
      </c>
      <c r="AE141" s="54" t="str">
        <f>IF('Specifikacija troška'!A150&lt;&gt;"",'Specifikacija troška'!E150,"")</f>
        <v/>
      </c>
      <c r="AF141" s="23" t="str">
        <f>IF('Specifikacija troška'!A150&lt;&gt;"",'Specifikacija troška'!C150,"")</f>
        <v/>
      </c>
      <c r="AG141" s="23" t="str">
        <f>IF('Specifikacija troška'!A150&lt;&gt;"",'Specifikacija troška'!F150,"")</f>
        <v/>
      </c>
      <c r="AH141" s="23"/>
      <c r="AI141" s="23"/>
      <c r="AJ141" s="23"/>
      <c r="AK141" s="23"/>
      <c r="AL141" s="23"/>
      <c r="AM141" s="23"/>
    </row>
    <row r="142" spans="1:39">
      <c r="A142" s="23" t="str">
        <f>IF('Specifikacija troška'!A151&lt;&gt;"",'Specifikacija troška'!A151,"")</f>
        <v/>
      </c>
      <c r="B142" s="23" t="str">
        <f>IF('Specifikacija troška'!A151&lt;&gt;"",CONCATENATE('A. Opći podaci'!$E$31,"/",'Specifikacija troška'!A151),"")</f>
        <v/>
      </c>
      <c r="C142" s="23" t="str">
        <f>IF('Specifikacija troška'!A151&lt;&gt;"",'A. Opći podaci'!$E$31,"")</f>
        <v/>
      </c>
      <c r="D142" s="23" t="str">
        <f>IF('Specifikacija troška'!A151&lt;&gt;"",LEFT('A. Opći podaci'!#REF!,LEN('A. Opći podaci'!#REF!)-1),"")</f>
        <v/>
      </c>
      <c r="E142" s="23" t="str">
        <f>IF('Specifikacija troška'!A151&lt;&gt;"",RIGHT('A. Opći podaci'!#REF!,1),"")</f>
        <v/>
      </c>
      <c r="F142" s="23" t="str">
        <f>IF('Specifikacija troška'!A151&lt;&gt;"",'A. Opći podaci'!$A$7,"")</f>
        <v/>
      </c>
      <c r="G142" s="23" t="str">
        <f>IF('Specifikacija troška'!A151&lt;&gt;"",'A. Opći podaci'!#REF!,"")</f>
        <v/>
      </c>
      <c r="H142" s="23" t="str">
        <f>IF('Specifikacija troška'!A151&lt;&gt;"",'A. Opći podaci'!#REF!,"")</f>
        <v/>
      </c>
      <c r="I142" s="23" t="str">
        <f>IF('Specifikacija troška'!A151&lt;&gt;"",'A. Opći podaci'!#REF!,"")</f>
        <v/>
      </c>
      <c r="J142" s="23" t="str">
        <f>IF('Specifikacija troška'!A151&lt;&gt;"",'A. Opći podaci'!#REF!,"")</f>
        <v/>
      </c>
      <c r="K142" s="23" t="str">
        <f>IF('Specifikacija troška'!A151&lt;&gt;"",'A. Opći podaci'!$A$19,"")</f>
        <v/>
      </c>
      <c r="L142" s="23" t="str">
        <f>IF('Specifikacija troška'!A151&lt;&gt;"",'A. Opći podaci'!$C$19,"")</f>
        <v/>
      </c>
      <c r="M142" s="23" t="str">
        <f>IF('Specifikacija troška'!A151&lt;&gt;"",'A. Opći podaci'!$A$11,"")</f>
        <v/>
      </c>
      <c r="N142" s="23" t="str">
        <f>IF('Specifikacija troška'!A151&lt;&gt;"",'A. Opći podaci'!$K$19,"")</f>
        <v/>
      </c>
      <c r="O142" s="23" t="str">
        <f>IF('Specifikacija troška'!A151&lt;&gt;"",'A. Opći podaci'!$I$19,"")</f>
        <v/>
      </c>
      <c r="P142" s="23" t="str">
        <f>IF('Specifikacija troška'!A151&lt;&gt;"",'C. Plan rada'!#REF!,"")</f>
        <v/>
      </c>
      <c r="Q142" s="23" t="str">
        <f>IF('Specifikacija troška'!A151&lt;&gt;"",'C. Plan rada'!#REF!,"")</f>
        <v/>
      </c>
      <c r="R142" s="23" t="str">
        <f>IF('Specifikacija troška'!A151&lt;&gt;"",'C. Plan rada'!#REF!,"")</f>
        <v/>
      </c>
      <c r="S142" s="23" t="str">
        <f>IF('Specifikacija troška'!A151&lt;&gt;"",'C. Plan rada'!$F$14,"")</f>
        <v/>
      </c>
      <c r="T142" s="23"/>
      <c r="U142" s="23"/>
      <c r="V142" s="23"/>
      <c r="W142" s="23"/>
      <c r="X142" s="23"/>
      <c r="Y142" s="23" t="str">
        <f>IF('Specifikacija troška'!A151&lt;&gt;"",'C. Plan rada'!$F$16,"")</f>
        <v/>
      </c>
      <c r="Z142" s="23" t="str">
        <f>IF('Specifikacija troška'!A151&lt;&gt;"",'A. Opći podaci'!$A$31,"")</f>
        <v/>
      </c>
      <c r="AA142" s="23" t="str">
        <f>IF('Specifikacija troška'!A151&lt;&gt;"",'Specifikacija troška'!B151,"")</f>
        <v/>
      </c>
      <c r="AB142" s="23" t="str">
        <f>IF('Specifikacija troška'!A151&lt;&gt;"",'Specifikacija troška'!#REF!,"")</f>
        <v/>
      </c>
      <c r="AC142" s="23" t="str">
        <f>IF('Specifikacija troška'!A151&lt;&gt;"",'Specifikacija troška'!#REF!,"")</f>
        <v/>
      </c>
      <c r="AD142" s="54" t="str">
        <f>IF('Specifikacija troška'!A151&lt;&gt;"",'Specifikacija troška'!#REF!,"")</f>
        <v/>
      </c>
      <c r="AE142" s="54" t="str">
        <f>IF('Specifikacija troška'!A151&lt;&gt;"",'Specifikacija troška'!E151,"")</f>
        <v/>
      </c>
      <c r="AF142" s="23" t="str">
        <f>IF('Specifikacija troška'!A151&lt;&gt;"",'Specifikacija troška'!C151,"")</f>
        <v/>
      </c>
      <c r="AG142" s="23" t="str">
        <f>IF('Specifikacija troška'!A151&lt;&gt;"",'Specifikacija troška'!F151,"")</f>
        <v/>
      </c>
      <c r="AH142" s="23"/>
      <c r="AI142" s="23"/>
      <c r="AJ142" s="23"/>
      <c r="AK142" s="23"/>
      <c r="AL142" s="23"/>
      <c r="AM142" s="23"/>
    </row>
    <row r="143" spans="1:39">
      <c r="A143" s="23" t="str">
        <f>IF('Specifikacija troška'!A152&lt;&gt;"",'Specifikacija troška'!A152,"")</f>
        <v/>
      </c>
      <c r="B143" s="23" t="str">
        <f>IF('Specifikacija troška'!A152&lt;&gt;"",CONCATENATE('A. Opći podaci'!$E$31,"/",'Specifikacija troška'!A152),"")</f>
        <v/>
      </c>
      <c r="C143" s="23" t="str">
        <f>IF('Specifikacija troška'!A152&lt;&gt;"",'A. Opći podaci'!$E$31,"")</f>
        <v/>
      </c>
      <c r="D143" s="23" t="str">
        <f>IF('Specifikacija troška'!A152&lt;&gt;"",LEFT('A. Opći podaci'!#REF!,LEN('A. Opći podaci'!#REF!)-1),"")</f>
        <v/>
      </c>
      <c r="E143" s="23" t="str">
        <f>IF('Specifikacija troška'!A152&lt;&gt;"",RIGHT('A. Opći podaci'!#REF!,1),"")</f>
        <v/>
      </c>
      <c r="F143" s="23" t="str">
        <f>IF('Specifikacija troška'!A152&lt;&gt;"",'A. Opći podaci'!$A$7,"")</f>
        <v/>
      </c>
      <c r="G143" s="23" t="str">
        <f>IF('Specifikacija troška'!A152&lt;&gt;"",'A. Opći podaci'!#REF!,"")</f>
        <v/>
      </c>
      <c r="H143" s="23" t="str">
        <f>IF('Specifikacija troška'!A152&lt;&gt;"",'A. Opći podaci'!#REF!,"")</f>
        <v/>
      </c>
      <c r="I143" s="23" t="str">
        <f>IF('Specifikacija troška'!A152&lt;&gt;"",'A. Opći podaci'!#REF!,"")</f>
        <v/>
      </c>
      <c r="J143" s="23" t="str">
        <f>IF('Specifikacija troška'!A152&lt;&gt;"",'A. Opći podaci'!#REF!,"")</f>
        <v/>
      </c>
      <c r="K143" s="23" t="str">
        <f>IF('Specifikacija troška'!A152&lt;&gt;"",'A. Opći podaci'!$A$19,"")</f>
        <v/>
      </c>
      <c r="L143" s="23" t="str">
        <f>IF('Specifikacija troška'!A152&lt;&gt;"",'A. Opći podaci'!$C$19,"")</f>
        <v/>
      </c>
      <c r="M143" s="23" t="str">
        <f>IF('Specifikacija troška'!A152&lt;&gt;"",'A. Opći podaci'!$A$11,"")</f>
        <v/>
      </c>
      <c r="N143" s="23" t="str">
        <f>IF('Specifikacija troška'!A152&lt;&gt;"",'A. Opći podaci'!$K$19,"")</f>
        <v/>
      </c>
      <c r="O143" s="23" t="str">
        <f>IF('Specifikacija troška'!A152&lt;&gt;"",'A. Opći podaci'!$I$19,"")</f>
        <v/>
      </c>
      <c r="P143" s="23" t="str">
        <f>IF('Specifikacija troška'!A152&lt;&gt;"",'C. Plan rada'!#REF!,"")</f>
        <v/>
      </c>
      <c r="Q143" s="23" t="str">
        <f>IF('Specifikacija troška'!A152&lt;&gt;"",'C. Plan rada'!#REF!,"")</f>
        <v/>
      </c>
      <c r="R143" s="23" t="str">
        <f>IF('Specifikacija troška'!A152&lt;&gt;"",'C. Plan rada'!#REF!,"")</f>
        <v/>
      </c>
      <c r="S143" s="23" t="str">
        <f>IF('Specifikacija troška'!A152&lt;&gt;"",'C. Plan rada'!$F$14,"")</f>
        <v/>
      </c>
      <c r="T143" s="23"/>
      <c r="U143" s="23"/>
      <c r="V143" s="23"/>
      <c r="W143" s="23"/>
      <c r="X143" s="23"/>
      <c r="Y143" s="23" t="str">
        <f>IF('Specifikacija troška'!A152&lt;&gt;"",'C. Plan rada'!$F$16,"")</f>
        <v/>
      </c>
      <c r="Z143" s="23" t="str">
        <f>IF('Specifikacija troška'!A152&lt;&gt;"",'A. Opći podaci'!$A$31,"")</f>
        <v/>
      </c>
      <c r="AA143" s="23" t="str">
        <f>IF('Specifikacija troška'!A152&lt;&gt;"",'Specifikacija troška'!B152,"")</f>
        <v/>
      </c>
      <c r="AB143" s="23" t="str">
        <f>IF('Specifikacija troška'!A152&lt;&gt;"",'Specifikacija troška'!#REF!,"")</f>
        <v/>
      </c>
      <c r="AC143" s="23" t="str">
        <f>IF('Specifikacija troška'!A152&lt;&gt;"",'Specifikacija troška'!#REF!,"")</f>
        <v/>
      </c>
      <c r="AD143" s="54" t="str">
        <f>IF('Specifikacija troška'!A152&lt;&gt;"",'Specifikacija troška'!#REF!,"")</f>
        <v/>
      </c>
      <c r="AE143" s="54" t="str">
        <f>IF('Specifikacija troška'!A152&lt;&gt;"",'Specifikacija troška'!E152,"")</f>
        <v/>
      </c>
      <c r="AF143" s="23" t="str">
        <f>IF('Specifikacija troška'!A152&lt;&gt;"",'Specifikacija troška'!C152,"")</f>
        <v/>
      </c>
      <c r="AG143" s="23" t="str">
        <f>IF('Specifikacija troška'!A152&lt;&gt;"",'Specifikacija troška'!F152,"")</f>
        <v/>
      </c>
      <c r="AH143" s="23"/>
      <c r="AI143" s="23"/>
      <c r="AJ143" s="23"/>
      <c r="AK143" s="23"/>
      <c r="AL143" s="23"/>
      <c r="AM143" s="23"/>
    </row>
    <row r="144" spans="1:39">
      <c r="A144" s="23" t="str">
        <f>IF('Specifikacija troška'!A153&lt;&gt;"",'Specifikacija troška'!A153,"")</f>
        <v/>
      </c>
      <c r="B144" s="23" t="str">
        <f>IF('Specifikacija troška'!A153&lt;&gt;"",CONCATENATE('A. Opći podaci'!$E$31,"/",'Specifikacija troška'!A153),"")</f>
        <v/>
      </c>
      <c r="C144" s="23" t="str">
        <f>IF('Specifikacija troška'!A153&lt;&gt;"",'A. Opći podaci'!$E$31,"")</f>
        <v/>
      </c>
      <c r="D144" s="23" t="str">
        <f>IF('Specifikacija troška'!A153&lt;&gt;"",LEFT('A. Opći podaci'!#REF!,LEN('A. Opći podaci'!#REF!)-1),"")</f>
        <v/>
      </c>
      <c r="E144" s="23" t="str">
        <f>IF('Specifikacija troška'!A153&lt;&gt;"",RIGHT('A. Opći podaci'!#REF!,1),"")</f>
        <v/>
      </c>
      <c r="F144" s="23" t="str">
        <f>IF('Specifikacija troška'!A153&lt;&gt;"",'A. Opći podaci'!$A$7,"")</f>
        <v/>
      </c>
      <c r="G144" s="23" t="str">
        <f>IF('Specifikacija troška'!A153&lt;&gt;"",'A. Opći podaci'!#REF!,"")</f>
        <v/>
      </c>
      <c r="H144" s="23" t="str">
        <f>IF('Specifikacija troška'!A153&lt;&gt;"",'A. Opći podaci'!#REF!,"")</f>
        <v/>
      </c>
      <c r="I144" s="23" t="str">
        <f>IF('Specifikacija troška'!A153&lt;&gt;"",'A. Opći podaci'!#REF!,"")</f>
        <v/>
      </c>
      <c r="J144" s="23" t="str">
        <f>IF('Specifikacija troška'!A153&lt;&gt;"",'A. Opći podaci'!#REF!,"")</f>
        <v/>
      </c>
      <c r="K144" s="23" t="str">
        <f>IF('Specifikacija troška'!A153&lt;&gt;"",'A. Opći podaci'!$A$19,"")</f>
        <v/>
      </c>
      <c r="L144" s="23" t="str">
        <f>IF('Specifikacija troška'!A153&lt;&gt;"",'A. Opći podaci'!$C$19,"")</f>
        <v/>
      </c>
      <c r="M144" s="23" t="str">
        <f>IF('Specifikacija troška'!A153&lt;&gt;"",'A. Opći podaci'!$A$11,"")</f>
        <v/>
      </c>
      <c r="N144" s="23" t="str">
        <f>IF('Specifikacija troška'!A153&lt;&gt;"",'A. Opći podaci'!$K$19,"")</f>
        <v/>
      </c>
      <c r="O144" s="23" t="str">
        <f>IF('Specifikacija troška'!A153&lt;&gt;"",'A. Opći podaci'!$I$19,"")</f>
        <v/>
      </c>
      <c r="P144" s="23" t="str">
        <f>IF('Specifikacija troška'!A153&lt;&gt;"",'C. Plan rada'!#REF!,"")</f>
        <v/>
      </c>
      <c r="Q144" s="23" t="str">
        <f>IF('Specifikacija troška'!A153&lt;&gt;"",'C. Plan rada'!#REF!,"")</f>
        <v/>
      </c>
      <c r="R144" s="23" t="str">
        <f>IF('Specifikacija troška'!A153&lt;&gt;"",'C. Plan rada'!#REF!,"")</f>
        <v/>
      </c>
      <c r="S144" s="23" t="str">
        <f>IF('Specifikacija troška'!A153&lt;&gt;"",'C. Plan rada'!$F$14,"")</f>
        <v/>
      </c>
      <c r="T144" s="23"/>
      <c r="U144" s="23"/>
      <c r="V144" s="23"/>
      <c r="W144" s="23"/>
      <c r="X144" s="23"/>
      <c r="Y144" s="23" t="str">
        <f>IF('Specifikacija troška'!A153&lt;&gt;"",'C. Plan rada'!$F$16,"")</f>
        <v/>
      </c>
      <c r="Z144" s="23" t="str">
        <f>IF('Specifikacija troška'!A153&lt;&gt;"",'A. Opći podaci'!$A$31,"")</f>
        <v/>
      </c>
      <c r="AA144" s="23" t="str">
        <f>IF('Specifikacija troška'!A153&lt;&gt;"",'Specifikacija troška'!B153,"")</f>
        <v/>
      </c>
      <c r="AB144" s="23" t="str">
        <f>IF('Specifikacija troška'!A153&lt;&gt;"",'Specifikacija troška'!#REF!,"")</f>
        <v/>
      </c>
      <c r="AC144" s="23" t="str">
        <f>IF('Specifikacija troška'!A153&lt;&gt;"",'Specifikacija troška'!#REF!,"")</f>
        <v/>
      </c>
      <c r="AD144" s="54" t="str">
        <f>IF('Specifikacija troška'!A153&lt;&gt;"",'Specifikacija troška'!#REF!,"")</f>
        <v/>
      </c>
      <c r="AE144" s="54" t="str">
        <f>IF('Specifikacija troška'!A153&lt;&gt;"",'Specifikacija troška'!E153,"")</f>
        <v/>
      </c>
      <c r="AF144" s="23" t="str">
        <f>IF('Specifikacija troška'!A153&lt;&gt;"",'Specifikacija troška'!C153,"")</f>
        <v/>
      </c>
      <c r="AG144" s="23" t="str">
        <f>IF('Specifikacija troška'!A153&lt;&gt;"",'Specifikacija troška'!F153,"")</f>
        <v/>
      </c>
      <c r="AH144" s="23"/>
      <c r="AI144" s="23"/>
      <c r="AJ144" s="23"/>
      <c r="AK144" s="23"/>
      <c r="AL144" s="23"/>
      <c r="AM144" s="23"/>
    </row>
    <row r="145" spans="1:39">
      <c r="A145" s="23" t="str">
        <f>IF('Specifikacija troška'!A154&lt;&gt;"",'Specifikacija troška'!A154,"")</f>
        <v/>
      </c>
      <c r="B145" s="23" t="str">
        <f>IF('Specifikacija troška'!A154&lt;&gt;"",CONCATENATE('A. Opći podaci'!$E$31,"/",'Specifikacija troška'!A154),"")</f>
        <v/>
      </c>
      <c r="C145" s="23" t="str">
        <f>IF('Specifikacija troška'!A154&lt;&gt;"",'A. Opći podaci'!$E$31,"")</f>
        <v/>
      </c>
      <c r="D145" s="23" t="str">
        <f>IF('Specifikacija troška'!A154&lt;&gt;"",LEFT('A. Opći podaci'!#REF!,LEN('A. Opći podaci'!#REF!)-1),"")</f>
        <v/>
      </c>
      <c r="E145" s="23" t="str">
        <f>IF('Specifikacija troška'!A154&lt;&gt;"",RIGHT('A. Opći podaci'!#REF!,1),"")</f>
        <v/>
      </c>
      <c r="F145" s="23" t="str">
        <f>IF('Specifikacija troška'!A154&lt;&gt;"",'A. Opći podaci'!$A$7,"")</f>
        <v/>
      </c>
      <c r="G145" s="23" t="str">
        <f>IF('Specifikacija troška'!A154&lt;&gt;"",'A. Opći podaci'!#REF!,"")</f>
        <v/>
      </c>
      <c r="H145" s="23" t="str">
        <f>IF('Specifikacija troška'!A154&lt;&gt;"",'A. Opći podaci'!#REF!,"")</f>
        <v/>
      </c>
      <c r="I145" s="23" t="str">
        <f>IF('Specifikacija troška'!A154&lt;&gt;"",'A. Opći podaci'!#REF!,"")</f>
        <v/>
      </c>
      <c r="J145" s="23" t="str">
        <f>IF('Specifikacija troška'!A154&lt;&gt;"",'A. Opći podaci'!#REF!,"")</f>
        <v/>
      </c>
      <c r="K145" s="23" t="str">
        <f>IF('Specifikacija troška'!A154&lt;&gt;"",'A. Opći podaci'!$A$19,"")</f>
        <v/>
      </c>
      <c r="L145" s="23" t="str">
        <f>IF('Specifikacija troška'!A154&lt;&gt;"",'A. Opći podaci'!$C$19,"")</f>
        <v/>
      </c>
      <c r="M145" s="23" t="str">
        <f>IF('Specifikacija troška'!A154&lt;&gt;"",'A. Opći podaci'!$A$11,"")</f>
        <v/>
      </c>
      <c r="N145" s="23" t="str">
        <f>IF('Specifikacija troška'!A154&lt;&gt;"",'A. Opći podaci'!$K$19,"")</f>
        <v/>
      </c>
      <c r="O145" s="23" t="str">
        <f>IF('Specifikacija troška'!A154&lt;&gt;"",'A. Opći podaci'!$I$19,"")</f>
        <v/>
      </c>
      <c r="P145" s="23" t="str">
        <f>IF('Specifikacija troška'!A154&lt;&gt;"",'C. Plan rada'!#REF!,"")</f>
        <v/>
      </c>
      <c r="Q145" s="23" t="str">
        <f>IF('Specifikacija troška'!A154&lt;&gt;"",'C. Plan rada'!#REF!,"")</f>
        <v/>
      </c>
      <c r="R145" s="23" t="str">
        <f>IF('Specifikacija troška'!A154&lt;&gt;"",'C. Plan rada'!#REF!,"")</f>
        <v/>
      </c>
      <c r="S145" s="23" t="str">
        <f>IF('Specifikacija troška'!A154&lt;&gt;"",'C. Plan rada'!$F$14,"")</f>
        <v/>
      </c>
      <c r="T145" s="23"/>
      <c r="U145" s="23"/>
      <c r="V145" s="23"/>
      <c r="W145" s="23"/>
      <c r="X145" s="23"/>
      <c r="Y145" s="23" t="str">
        <f>IF('Specifikacija troška'!A154&lt;&gt;"",'C. Plan rada'!$F$16,"")</f>
        <v/>
      </c>
      <c r="Z145" s="23" t="str">
        <f>IF('Specifikacija troška'!A154&lt;&gt;"",'A. Opći podaci'!$A$31,"")</f>
        <v/>
      </c>
      <c r="AA145" s="23" t="str">
        <f>IF('Specifikacija troška'!A154&lt;&gt;"",'Specifikacija troška'!B154,"")</f>
        <v/>
      </c>
      <c r="AB145" s="23" t="str">
        <f>IF('Specifikacija troška'!A154&lt;&gt;"",'Specifikacija troška'!#REF!,"")</f>
        <v/>
      </c>
      <c r="AC145" s="23" t="str">
        <f>IF('Specifikacija troška'!A154&lt;&gt;"",'Specifikacija troška'!#REF!,"")</f>
        <v/>
      </c>
      <c r="AD145" s="54" t="str">
        <f>IF('Specifikacija troška'!A154&lt;&gt;"",'Specifikacija troška'!#REF!,"")</f>
        <v/>
      </c>
      <c r="AE145" s="54" t="str">
        <f>IF('Specifikacija troška'!A154&lt;&gt;"",'Specifikacija troška'!E154,"")</f>
        <v/>
      </c>
      <c r="AF145" s="23" t="str">
        <f>IF('Specifikacija troška'!A154&lt;&gt;"",'Specifikacija troška'!C154,"")</f>
        <v/>
      </c>
      <c r="AG145" s="23" t="str">
        <f>IF('Specifikacija troška'!A154&lt;&gt;"",'Specifikacija troška'!F154,"")</f>
        <v/>
      </c>
      <c r="AH145" s="23"/>
      <c r="AI145" s="23"/>
      <c r="AJ145" s="23"/>
      <c r="AK145" s="23"/>
      <c r="AL145" s="23"/>
      <c r="AM145" s="23"/>
    </row>
    <row r="146" spans="1:39">
      <c r="A146" s="23" t="str">
        <f>IF('Specifikacija troška'!A155&lt;&gt;"",'Specifikacija troška'!A155,"")</f>
        <v/>
      </c>
      <c r="B146" s="23" t="str">
        <f>IF('Specifikacija troška'!A155&lt;&gt;"",CONCATENATE('A. Opći podaci'!$E$31,"/",'Specifikacija troška'!A155),"")</f>
        <v/>
      </c>
      <c r="C146" s="23" t="str">
        <f>IF('Specifikacija troška'!A155&lt;&gt;"",'A. Opći podaci'!$E$31,"")</f>
        <v/>
      </c>
      <c r="D146" s="23" t="str">
        <f>IF('Specifikacija troška'!A155&lt;&gt;"",LEFT('A. Opći podaci'!#REF!,LEN('A. Opći podaci'!#REF!)-1),"")</f>
        <v/>
      </c>
      <c r="E146" s="23" t="str">
        <f>IF('Specifikacija troška'!A155&lt;&gt;"",RIGHT('A. Opći podaci'!#REF!,1),"")</f>
        <v/>
      </c>
      <c r="F146" s="23" t="str">
        <f>IF('Specifikacija troška'!A155&lt;&gt;"",'A. Opći podaci'!$A$7,"")</f>
        <v/>
      </c>
      <c r="G146" s="23" t="str">
        <f>IF('Specifikacija troška'!A155&lt;&gt;"",'A. Opći podaci'!#REF!,"")</f>
        <v/>
      </c>
      <c r="H146" s="23" t="str">
        <f>IF('Specifikacija troška'!A155&lt;&gt;"",'A. Opći podaci'!#REF!,"")</f>
        <v/>
      </c>
      <c r="I146" s="23" t="str">
        <f>IF('Specifikacija troška'!A155&lt;&gt;"",'A. Opći podaci'!#REF!,"")</f>
        <v/>
      </c>
      <c r="J146" s="23" t="str">
        <f>IF('Specifikacija troška'!A155&lt;&gt;"",'A. Opći podaci'!#REF!,"")</f>
        <v/>
      </c>
      <c r="K146" s="23" t="str">
        <f>IF('Specifikacija troška'!A155&lt;&gt;"",'A. Opći podaci'!$A$19,"")</f>
        <v/>
      </c>
      <c r="L146" s="23" t="str">
        <f>IF('Specifikacija troška'!A155&lt;&gt;"",'A. Opći podaci'!$C$19,"")</f>
        <v/>
      </c>
      <c r="M146" s="23" t="str">
        <f>IF('Specifikacija troška'!A155&lt;&gt;"",'A. Opći podaci'!$A$11,"")</f>
        <v/>
      </c>
      <c r="N146" s="23" t="str">
        <f>IF('Specifikacija troška'!A155&lt;&gt;"",'A. Opći podaci'!$K$19,"")</f>
        <v/>
      </c>
      <c r="O146" s="23" t="str">
        <f>IF('Specifikacija troška'!A155&lt;&gt;"",'A. Opći podaci'!$I$19,"")</f>
        <v/>
      </c>
      <c r="P146" s="23" t="str">
        <f>IF('Specifikacija troška'!A155&lt;&gt;"",'C. Plan rada'!#REF!,"")</f>
        <v/>
      </c>
      <c r="Q146" s="23" t="str">
        <f>IF('Specifikacija troška'!A155&lt;&gt;"",'C. Plan rada'!#REF!,"")</f>
        <v/>
      </c>
      <c r="R146" s="23" t="str">
        <f>IF('Specifikacija troška'!A155&lt;&gt;"",'C. Plan rada'!#REF!,"")</f>
        <v/>
      </c>
      <c r="S146" s="23" t="str">
        <f>IF('Specifikacija troška'!A155&lt;&gt;"",'C. Plan rada'!$F$14,"")</f>
        <v/>
      </c>
      <c r="T146" s="23"/>
      <c r="U146" s="23"/>
      <c r="V146" s="23"/>
      <c r="W146" s="23"/>
      <c r="X146" s="23"/>
      <c r="Y146" s="23" t="str">
        <f>IF('Specifikacija troška'!A155&lt;&gt;"",'C. Plan rada'!$F$16,"")</f>
        <v/>
      </c>
      <c r="Z146" s="23" t="str">
        <f>IF('Specifikacija troška'!A155&lt;&gt;"",'A. Opći podaci'!$A$31,"")</f>
        <v/>
      </c>
      <c r="AA146" s="23" t="str">
        <f>IF('Specifikacija troška'!A155&lt;&gt;"",'Specifikacija troška'!B155,"")</f>
        <v/>
      </c>
      <c r="AB146" s="23" t="str">
        <f>IF('Specifikacija troška'!A155&lt;&gt;"",'Specifikacija troška'!#REF!,"")</f>
        <v/>
      </c>
      <c r="AC146" s="23" t="str">
        <f>IF('Specifikacija troška'!A155&lt;&gt;"",'Specifikacija troška'!#REF!,"")</f>
        <v/>
      </c>
      <c r="AD146" s="54" t="str">
        <f>IF('Specifikacija troška'!A155&lt;&gt;"",'Specifikacija troška'!#REF!,"")</f>
        <v/>
      </c>
      <c r="AE146" s="54" t="str">
        <f>IF('Specifikacija troška'!A155&lt;&gt;"",'Specifikacija troška'!E155,"")</f>
        <v/>
      </c>
      <c r="AF146" s="23" t="str">
        <f>IF('Specifikacija troška'!A155&lt;&gt;"",'Specifikacija troška'!C155,"")</f>
        <v/>
      </c>
      <c r="AG146" s="23" t="str">
        <f>IF('Specifikacija troška'!A155&lt;&gt;"",'Specifikacija troška'!F155,"")</f>
        <v/>
      </c>
      <c r="AH146" s="23"/>
      <c r="AI146" s="23"/>
      <c r="AJ146" s="23"/>
      <c r="AK146" s="23"/>
      <c r="AL146" s="23"/>
      <c r="AM146" s="23"/>
    </row>
    <row r="147" spans="1:39">
      <c r="A147" s="23" t="str">
        <f>IF('Specifikacija troška'!A156&lt;&gt;"",'Specifikacija troška'!A156,"")</f>
        <v/>
      </c>
      <c r="B147" s="23" t="str">
        <f>IF('Specifikacija troška'!A156&lt;&gt;"",CONCATENATE('A. Opći podaci'!$E$31,"/",'Specifikacija troška'!A156),"")</f>
        <v/>
      </c>
      <c r="C147" s="23" t="str">
        <f>IF('Specifikacija troška'!A156&lt;&gt;"",'A. Opći podaci'!$E$31,"")</f>
        <v/>
      </c>
      <c r="D147" s="23" t="str">
        <f>IF('Specifikacija troška'!A156&lt;&gt;"",LEFT('A. Opći podaci'!#REF!,LEN('A. Opći podaci'!#REF!)-1),"")</f>
        <v/>
      </c>
      <c r="E147" s="23" t="str">
        <f>IF('Specifikacija troška'!A156&lt;&gt;"",RIGHT('A. Opći podaci'!#REF!,1),"")</f>
        <v/>
      </c>
      <c r="F147" s="23" t="str">
        <f>IF('Specifikacija troška'!A156&lt;&gt;"",'A. Opći podaci'!$A$7,"")</f>
        <v/>
      </c>
      <c r="G147" s="23" t="str">
        <f>IF('Specifikacija troška'!A156&lt;&gt;"",'A. Opći podaci'!#REF!,"")</f>
        <v/>
      </c>
      <c r="H147" s="23" t="str">
        <f>IF('Specifikacija troška'!A156&lt;&gt;"",'A. Opći podaci'!#REF!,"")</f>
        <v/>
      </c>
      <c r="I147" s="23" t="str">
        <f>IF('Specifikacija troška'!A156&lt;&gt;"",'A. Opći podaci'!#REF!,"")</f>
        <v/>
      </c>
      <c r="J147" s="23" t="str">
        <f>IF('Specifikacija troška'!A156&lt;&gt;"",'A. Opći podaci'!#REF!,"")</f>
        <v/>
      </c>
      <c r="K147" s="23" t="str">
        <f>IF('Specifikacija troška'!A156&lt;&gt;"",'A. Opći podaci'!$A$19,"")</f>
        <v/>
      </c>
      <c r="L147" s="23" t="str">
        <f>IF('Specifikacija troška'!A156&lt;&gt;"",'A. Opći podaci'!$C$19,"")</f>
        <v/>
      </c>
      <c r="M147" s="23" t="str">
        <f>IF('Specifikacija troška'!A156&lt;&gt;"",'A. Opći podaci'!$A$11,"")</f>
        <v/>
      </c>
      <c r="N147" s="23" t="str">
        <f>IF('Specifikacija troška'!A156&lt;&gt;"",'A. Opći podaci'!$K$19,"")</f>
        <v/>
      </c>
      <c r="O147" s="23" t="str">
        <f>IF('Specifikacija troška'!A156&lt;&gt;"",'A. Opći podaci'!$I$19,"")</f>
        <v/>
      </c>
      <c r="P147" s="23" t="str">
        <f>IF('Specifikacija troška'!A156&lt;&gt;"",'C. Plan rada'!#REF!,"")</f>
        <v/>
      </c>
      <c r="Q147" s="23" t="str">
        <f>IF('Specifikacija troška'!A156&lt;&gt;"",'C. Plan rada'!#REF!,"")</f>
        <v/>
      </c>
      <c r="R147" s="23" t="str">
        <f>IF('Specifikacija troška'!A156&lt;&gt;"",'C. Plan rada'!#REF!,"")</f>
        <v/>
      </c>
      <c r="S147" s="23" t="str">
        <f>IF('Specifikacija troška'!A156&lt;&gt;"",'C. Plan rada'!$F$14,"")</f>
        <v/>
      </c>
      <c r="T147" s="23"/>
      <c r="U147" s="23"/>
      <c r="V147" s="23"/>
      <c r="W147" s="23"/>
      <c r="X147" s="23"/>
      <c r="Y147" s="23" t="str">
        <f>IF('Specifikacija troška'!A156&lt;&gt;"",'C. Plan rada'!$F$16,"")</f>
        <v/>
      </c>
      <c r="Z147" s="23" t="str">
        <f>IF('Specifikacija troška'!A156&lt;&gt;"",'A. Opći podaci'!$A$31,"")</f>
        <v/>
      </c>
      <c r="AA147" s="23" t="str">
        <f>IF('Specifikacija troška'!A156&lt;&gt;"",'Specifikacija troška'!B156,"")</f>
        <v/>
      </c>
      <c r="AB147" s="23" t="str">
        <f>IF('Specifikacija troška'!A156&lt;&gt;"",'Specifikacija troška'!#REF!,"")</f>
        <v/>
      </c>
      <c r="AC147" s="23" t="str">
        <f>IF('Specifikacija troška'!A156&lt;&gt;"",'Specifikacija troška'!#REF!,"")</f>
        <v/>
      </c>
      <c r="AD147" s="54" t="str">
        <f>IF('Specifikacija troška'!A156&lt;&gt;"",'Specifikacija troška'!#REF!,"")</f>
        <v/>
      </c>
      <c r="AE147" s="54" t="str">
        <f>IF('Specifikacija troška'!A156&lt;&gt;"",'Specifikacija troška'!E156,"")</f>
        <v/>
      </c>
      <c r="AF147" s="23" t="str">
        <f>IF('Specifikacija troška'!A156&lt;&gt;"",'Specifikacija troška'!C156,"")</f>
        <v/>
      </c>
      <c r="AG147" s="23" t="str">
        <f>IF('Specifikacija troška'!A156&lt;&gt;"",'Specifikacija troška'!F156,"")</f>
        <v/>
      </c>
      <c r="AH147" s="23"/>
      <c r="AI147" s="23"/>
      <c r="AJ147" s="23"/>
      <c r="AK147" s="23"/>
      <c r="AL147" s="23"/>
      <c r="AM147" s="23"/>
    </row>
    <row r="148" spans="1:39">
      <c r="A148" s="23" t="str">
        <f>IF('Specifikacija troška'!A157&lt;&gt;"",'Specifikacija troška'!A157,"")</f>
        <v/>
      </c>
      <c r="B148" s="23" t="str">
        <f>IF('Specifikacija troška'!A157&lt;&gt;"",CONCATENATE('A. Opći podaci'!$E$31,"/",'Specifikacija troška'!A157),"")</f>
        <v/>
      </c>
      <c r="C148" s="23" t="str">
        <f>IF('Specifikacija troška'!A157&lt;&gt;"",'A. Opći podaci'!$E$31,"")</f>
        <v/>
      </c>
      <c r="D148" s="23" t="str">
        <f>IF('Specifikacija troška'!A157&lt;&gt;"",LEFT('A. Opći podaci'!#REF!,LEN('A. Opći podaci'!#REF!)-1),"")</f>
        <v/>
      </c>
      <c r="E148" s="23" t="str">
        <f>IF('Specifikacija troška'!A157&lt;&gt;"",RIGHT('A. Opći podaci'!#REF!,1),"")</f>
        <v/>
      </c>
      <c r="F148" s="23" t="str">
        <f>IF('Specifikacija troška'!A157&lt;&gt;"",'A. Opći podaci'!$A$7,"")</f>
        <v/>
      </c>
      <c r="G148" s="23" t="str">
        <f>IF('Specifikacija troška'!A157&lt;&gt;"",'A. Opći podaci'!#REF!,"")</f>
        <v/>
      </c>
      <c r="H148" s="23" t="str">
        <f>IF('Specifikacija troška'!A157&lt;&gt;"",'A. Opći podaci'!#REF!,"")</f>
        <v/>
      </c>
      <c r="I148" s="23" t="str">
        <f>IF('Specifikacija troška'!A157&lt;&gt;"",'A. Opći podaci'!#REF!,"")</f>
        <v/>
      </c>
      <c r="J148" s="23" t="str">
        <f>IF('Specifikacija troška'!A157&lt;&gt;"",'A. Opći podaci'!#REF!,"")</f>
        <v/>
      </c>
      <c r="K148" s="23" t="str">
        <f>IF('Specifikacija troška'!A157&lt;&gt;"",'A. Opći podaci'!$A$19,"")</f>
        <v/>
      </c>
      <c r="L148" s="23" t="str">
        <f>IF('Specifikacija troška'!A157&lt;&gt;"",'A. Opći podaci'!$C$19,"")</f>
        <v/>
      </c>
      <c r="M148" s="23" t="str">
        <f>IF('Specifikacija troška'!A157&lt;&gt;"",'A. Opći podaci'!$A$11,"")</f>
        <v/>
      </c>
      <c r="N148" s="23" t="str">
        <f>IF('Specifikacija troška'!A157&lt;&gt;"",'A. Opći podaci'!$K$19,"")</f>
        <v/>
      </c>
      <c r="O148" s="23" t="str">
        <f>IF('Specifikacija troška'!A157&lt;&gt;"",'A. Opći podaci'!$I$19,"")</f>
        <v/>
      </c>
      <c r="P148" s="23" t="str">
        <f>IF('Specifikacija troška'!A157&lt;&gt;"",'C. Plan rada'!#REF!,"")</f>
        <v/>
      </c>
      <c r="Q148" s="23" t="str">
        <f>IF('Specifikacija troška'!A157&lt;&gt;"",'C. Plan rada'!#REF!,"")</f>
        <v/>
      </c>
      <c r="R148" s="23" t="str">
        <f>IF('Specifikacija troška'!A157&lt;&gt;"",'C. Plan rada'!#REF!,"")</f>
        <v/>
      </c>
      <c r="S148" s="23" t="str">
        <f>IF('Specifikacija troška'!A157&lt;&gt;"",'C. Plan rada'!$F$14,"")</f>
        <v/>
      </c>
      <c r="T148" s="23"/>
      <c r="U148" s="23"/>
      <c r="V148" s="23"/>
      <c r="W148" s="23"/>
      <c r="X148" s="23"/>
      <c r="Y148" s="23" t="str">
        <f>IF('Specifikacija troška'!A157&lt;&gt;"",'C. Plan rada'!$F$16,"")</f>
        <v/>
      </c>
      <c r="Z148" s="23" t="str">
        <f>IF('Specifikacija troška'!A157&lt;&gt;"",'A. Opći podaci'!$A$31,"")</f>
        <v/>
      </c>
      <c r="AA148" s="23" t="str">
        <f>IF('Specifikacija troška'!A157&lt;&gt;"",'Specifikacija troška'!B157,"")</f>
        <v/>
      </c>
      <c r="AB148" s="23" t="str">
        <f>IF('Specifikacija troška'!A157&lt;&gt;"",'Specifikacija troška'!#REF!,"")</f>
        <v/>
      </c>
      <c r="AC148" s="23" t="str">
        <f>IF('Specifikacija troška'!A157&lt;&gt;"",'Specifikacija troška'!#REF!,"")</f>
        <v/>
      </c>
      <c r="AD148" s="54" t="str">
        <f>IF('Specifikacija troška'!A157&lt;&gt;"",'Specifikacija troška'!#REF!,"")</f>
        <v/>
      </c>
      <c r="AE148" s="54" t="str">
        <f>IF('Specifikacija troška'!A157&lt;&gt;"",'Specifikacija troška'!E157,"")</f>
        <v/>
      </c>
      <c r="AF148" s="23" t="str">
        <f>IF('Specifikacija troška'!A157&lt;&gt;"",'Specifikacija troška'!C157,"")</f>
        <v/>
      </c>
      <c r="AG148" s="23" t="str">
        <f>IF('Specifikacija troška'!A157&lt;&gt;"",'Specifikacija troška'!F157,"")</f>
        <v/>
      </c>
      <c r="AH148" s="23"/>
      <c r="AI148" s="23"/>
      <c r="AJ148" s="23"/>
      <c r="AK148" s="23"/>
      <c r="AL148" s="23"/>
      <c r="AM148" s="23"/>
    </row>
    <row r="149" spans="1:39">
      <c r="A149" s="23" t="str">
        <f>IF('Specifikacija troška'!A158&lt;&gt;"",'Specifikacija troška'!A158,"")</f>
        <v/>
      </c>
      <c r="B149" s="23" t="str">
        <f>IF('Specifikacija troška'!A158&lt;&gt;"",CONCATENATE('A. Opći podaci'!$E$31,"/",'Specifikacija troška'!A158),"")</f>
        <v/>
      </c>
      <c r="C149" s="23" t="str">
        <f>IF('Specifikacija troška'!A158&lt;&gt;"",'A. Opći podaci'!$E$31,"")</f>
        <v/>
      </c>
      <c r="D149" s="23" t="str">
        <f>IF('Specifikacija troška'!A158&lt;&gt;"",LEFT('A. Opći podaci'!#REF!,LEN('A. Opći podaci'!#REF!)-1),"")</f>
        <v/>
      </c>
      <c r="E149" s="23" t="str">
        <f>IF('Specifikacija troška'!A158&lt;&gt;"",RIGHT('A. Opći podaci'!#REF!,1),"")</f>
        <v/>
      </c>
      <c r="F149" s="23" t="str">
        <f>IF('Specifikacija troška'!A158&lt;&gt;"",'A. Opći podaci'!$A$7,"")</f>
        <v/>
      </c>
      <c r="G149" s="23" t="str">
        <f>IF('Specifikacija troška'!A158&lt;&gt;"",'A. Opći podaci'!#REF!,"")</f>
        <v/>
      </c>
      <c r="H149" s="23" t="str">
        <f>IF('Specifikacija troška'!A158&lt;&gt;"",'A. Opći podaci'!#REF!,"")</f>
        <v/>
      </c>
      <c r="I149" s="23" t="str">
        <f>IF('Specifikacija troška'!A158&lt;&gt;"",'A. Opći podaci'!#REF!,"")</f>
        <v/>
      </c>
      <c r="J149" s="23" t="str">
        <f>IF('Specifikacija troška'!A158&lt;&gt;"",'A. Opći podaci'!#REF!,"")</f>
        <v/>
      </c>
      <c r="K149" s="23" t="str">
        <f>IF('Specifikacija troška'!A158&lt;&gt;"",'A. Opći podaci'!$A$19,"")</f>
        <v/>
      </c>
      <c r="L149" s="23" t="str">
        <f>IF('Specifikacija troška'!A158&lt;&gt;"",'A. Opći podaci'!$C$19,"")</f>
        <v/>
      </c>
      <c r="M149" s="23" t="str">
        <f>IF('Specifikacija troška'!A158&lt;&gt;"",'A. Opći podaci'!$A$11,"")</f>
        <v/>
      </c>
      <c r="N149" s="23" t="str">
        <f>IF('Specifikacija troška'!A158&lt;&gt;"",'A. Opći podaci'!$K$19,"")</f>
        <v/>
      </c>
      <c r="O149" s="23" t="str">
        <f>IF('Specifikacija troška'!A158&lt;&gt;"",'A. Opći podaci'!$I$19,"")</f>
        <v/>
      </c>
      <c r="P149" s="23" t="str">
        <f>IF('Specifikacija troška'!A158&lt;&gt;"",'C. Plan rada'!#REF!,"")</f>
        <v/>
      </c>
      <c r="Q149" s="23" t="str">
        <f>IF('Specifikacija troška'!A158&lt;&gt;"",'C. Plan rada'!#REF!,"")</f>
        <v/>
      </c>
      <c r="R149" s="23" t="str">
        <f>IF('Specifikacija troška'!A158&lt;&gt;"",'C. Plan rada'!#REF!,"")</f>
        <v/>
      </c>
      <c r="S149" s="23" t="str">
        <f>IF('Specifikacija troška'!A158&lt;&gt;"",'C. Plan rada'!$F$14,"")</f>
        <v/>
      </c>
      <c r="T149" s="23"/>
      <c r="U149" s="23"/>
      <c r="V149" s="23"/>
      <c r="W149" s="23"/>
      <c r="X149" s="23"/>
      <c r="Y149" s="23" t="str">
        <f>IF('Specifikacija troška'!A158&lt;&gt;"",'C. Plan rada'!$F$16,"")</f>
        <v/>
      </c>
      <c r="Z149" s="23" t="str">
        <f>IF('Specifikacija troška'!A158&lt;&gt;"",'A. Opći podaci'!$A$31,"")</f>
        <v/>
      </c>
      <c r="AA149" s="23" t="str">
        <f>IF('Specifikacija troška'!A158&lt;&gt;"",'Specifikacija troška'!B158,"")</f>
        <v/>
      </c>
      <c r="AB149" s="23" t="str">
        <f>IF('Specifikacija troška'!A158&lt;&gt;"",'Specifikacija troška'!#REF!,"")</f>
        <v/>
      </c>
      <c r="AC149" s="23" t="str">
        <f>IF('Specifikacija troška'!A158&lt;&gt;"",'Specifikacija troška'!#REF!,"")</f>
        <v/>
      </c>
      <c r="AD149" s="54" t="str">
        <f>IF('Specifikacija troška'!A158&lt;&gt;"",'Specifikacija troška'!#REF!,"")</f>
        <v/>
      </c>
      <c r="AE149" s="54" t="str">
        <f>IF('Specifikacija troška'!A158&lt;&gt;"",'Specifikacija troška'!E158,"")</f>
        <v/>
      </c>
      <c r="AF149" s="23" t="str">
        <f>IF('Specifikacija troška'!A158&lt;&gt;"",'Specifikacija troška'!C158,"")</f>
        <v/>
      </c>
      <c r="AG149" s="23" t="str">
        <f>IF('Specifikacija troška'!A158&lt;&gt;"",'Specifikacija troška'!F158,"")</f>
        <v/>
      </c>
      <c r="AH149" s="23"/>
      <c r="AI149" s="23"/>
      <c r="AJ149" s="23"/>
      <c r="AK149" s="23"/>
      <c r="AL149" s="23"/>
      <c r="AM149" s="23"/>
    </row>
    <row r="150" spans="1:39">
      <c r="A150" s="23" t="str">
        <f>IF('Specifikacija troška'!A159&lt;&gt;"",'Specifikacija troška'!A159,"")</f>
        <v/>
      </c>
      <c r="B150" s="23" t="str">
        <f>IF('Specifikacija troška'!A159&lt;&gt;"",CONCATENATE('A. Opći podaci'!$E$31,"/",'Specifikacija troška'!A159),"")</f>
        <v/>
      </c>
      <c r="C150" s="23" t="str">
        <f>IF('Specifikacija troška'!A159&lt;&gt;"",'A. Opći podaci'!$E$31,"")</f>
        <v/>
      </c>
      <c r="D150" s="23" t="str">
        <f>IF('Specifikacija troška'!A159&lt;&gt;"",LEFT('A. Opći podaci'!#REF!,LEN('A. Opći podaci'!#REF!)-1),"")</f>
        <v/>
      </c>
      <c r="E150" s="23" t="str">
        <f>IF('Specifikacija troška'!A159&lt;&gt;"",RIGHT('A. Opći podaci'!#REF!,1),"")</f>
        <v/>
      </c>
      <c r="F150" s="23" t="str">
        <f>IF('Specifikacija troška'!A159&lt;&gt;"",'A. Opći podaci'!$A$7,"")</f>
        <v/>
      </c>
      <c r="G150" s="23" t="str">
        <f>IF('Specifikacija troška'!A159&lt;&gt;"",'A. Opći podaci'!#REF!,"")</f>
        <v/>
      </c>
      <c r="H150" s="23" t="str">
        <f>IF('Specifikacija troška'!A159&lt;&gt;"",'A. Opći podaci'!#REF!,"")</f>
        <v/>
      </c>
      <c r="I150" s="23" t="str">
        <f>IF('Specifikacija troška'!A159&lt;&gt;"",'A. Opći podaci'!#REF!,"")</f>
        <v/>
      </c>
      <c r="J150" s="23" t="str">
        <f>IF('Specifikacija troška'!A159&lt;&gt;"",'A. Opći podaci'!#REF!,"")</f>
        <v/>
      </c>
      <c r="K150" s="23" t="str">
        <f>IF('Specifikacija troška'!A159&lt;&gt;"",'A. Opći podaci'!$A$19,"")</f>
        <v/>
      </c>
      <c r="L150" s="23" t="str">
        <f>IF('Specifikacija troška'!A159&lt;&gt;"",'A. Opći podaci'!$C$19,"")</f>
        <v/>
      </c>
      <c r="M150" s="23" t="str">
        <f>IF('Specifikacija troška'!A159&lt;&gt;"",'A. Opći podaci'!$A$11,"")</f>
        <v/>
      </c>
      <c r="N150" s="23" t="str">
        <f>IF('Specifikacija troška'!A159&lt;&gt;"",'A. Opći podaci'!$K$19,"")</f>
        <v/>
      </c>
      <c r="O150" s="23" t="str">
        <f>IF('Specifikacija troška'!A159&lt;&gt;"",'A. Opći podaci'!$I$19,"")</f>
        <v/>
      </c>
      <c r="P150" s="23" t="str">
        <f>IF('Specifikacija troška'!A159&lt;&gt;"",'C. Plan rada'!#REF!,"")</f>
        <v/>
      </c>
      <c r="Q150" s="23" t="str">
        <f>IF('Specifikacija troška'!A159&lt;&gt;"",'C. Plan rada'!#REF!,"")</f>
        <v/>
      </c>
      <c r="R150" s="23" t="str">
        <f>IF('Specifikacija troška'!A159&lt;&gt;"",'C. Plan rada'!#REF!,"")</f>
        <v/>
      </c>
      <c r="S150" s="23" t="str">
        <f>IF('Specifikacija troška'!A159&lt;&gt;"",'C. Plan rada'!$F$14,"")</f>
        <v/>
      </c>
      <c r="T150" s="23"/>
      <c r="U150" s="23"/>
      <c r="V150" s="23"/>
      <c r="W150" s="23"/>
      <c r="X150" s="23"/>
      <c r="Y150" s="23" t="str">
        <f>IF('Specifikacija troška'!A159&lt;&gt;"",'C. Plan rada'!$F$16,"")</f>
        <v/>
      </c>
      <c r="Z150" s="23" t="str">
        <f>IF('Specifikacija troška'!A159&lt;&gt;"",'A. Opći podaci'!$A$31,"")</f>
        <v/>
      </c>
      <c r="AA150" s="23" t="str">
        <f>IF('Specifikacija troška'!A159&lt;&gt;"",'Specifikacija troška'!B159,"")</f>
        <v/>
      </c>
      <c r="AB150" s="23" t="str">
        <f>IF('Specifikacija troška'!A159&lt;&gt;"",'Specifikacija troška'!#REF!,"")</f>
        <v/>
      </c>
      <c r="AC150" s="23" t="str">
        <f>IF('Specifikacija troška'!A159&lt;&gt;"",'Specifikacija troška'!#REF!,"")</f>
        <v/>
      </c>
      <c r="AD150" s="54" t="str">
        <f>IF('Specifikacija troška'!A159&lt;&gt;"",'Specifikacija troška'!#REF!,"")</f>
        <v/>
      </c>
      <c r="AE150" s="54" t="str">
        <f>IF('Specifikacija troška'!A159&lt;&gt;"",'Specifikacija troška'!E159,"")</f>
        <v/>
      </c>
      <c r="AF150" s="23" t="str">
        <f>IF('Specifikacija troška'!A159&lt;&gt;"",'Specifikacija troška'!C159,"")</f>
        <v/>
      </c>
      <c r="AG150" s="23" t="str">
        <f>IF('Specifikacija troška'!A159&lt;&gt;"",'Specifikacija troška'!F159,"")</f>
        <v/>
      </c>
      <c r="AH150" s="23"/>
      <c r="AI150" s="23"/>
      <c r="AJ150" s="23"/>
      <c r="AK150" s="23"/>
      <c r="AL150" s="23"/>
      <c r="AM150" s="23"/>
    </row>
    <row r="151" spans="1:39">
      <c r="A151" s="23" t="str">
        <f>IF('Specifikacija troška'!A160&lt;&gt;"",'Specifikacija troška'!A160,"")</f>
        <v/>
      </c>
      <c r="B151" s="23" t="str">
        <f>IF('Specifikacija troška'!A160&lt;&gt;"",CONCATENATE('A. Opći podaci'!$E$31,"/",'Specifikacija troška'!A160),"")</f>
        <v/>
      </c>
      <c r="C151" s="23" t="str">
        <f>IF('Specifikacija troška'!A160&lt;&gt;"",'A. Opći podaci'!$E$31,"")</f>
        <v/>
      </c>
      <c r="D151" s="23" t="str">
        <f>IF('Specifikacija troška'!A160&lt;&gt;"",LEFT('A. Opći podaci'!#REF!,LEN('A. Opći podaci'!#REF!)-1),"")</f>
        <v/>
      </c>
      <c r="E151" s="23" t="str">
        <f>IF('Specifikacija troška'!A160&lt;&gt;"",RIGHT('A. Opći podaci'!#REF!,1),"")</f>
        <v/>
      </c>
      <c r="F151" s="23" t="str">
        <f>IF('Specifikacija troška'!A160&lt;&gt;"",'A. Opći podaci'!$A$7,"")</f>
        <v/>
      </c>
      <c r="G151" s="23" t="str">
        <f>IF('Specifikacija troška'!A160&lt;&gt;"",'A. Opći podaci'!#REF!,"")</f>
        <v/>
      </c>
      <c r="H151" s="23" t="str">
        <f>IF('Specifikacija troška'!A160&lt;&gt;"",'A. Opći podaci'!#REF!,"")</f>
        <v/>
      </c>
      <c r="I151" s="23" t="str">
        <f>IF('Specifikacija troška'!A160&lt;&gt;"",'A. Opći podaci'!#REF!,"")</f>
        <v/>
      </c>
      <c r="J151" s="23" t="str">
        <f>IF('Specifikacija troška'!A160&lt;&gt;"",'A. Opći podaci'!#REF!,"")</f>
        <v/>
      </c>
      <c r="K151" s="23" t="str">
        <f>IF('Specifikacija troška'!A160&lt;&gt;"",'A. Opći podaci'!$A$19,"")</f>
        <v/>
      </c>
      <c r="L151" s="23" t="str">
        <f>IF('Specifikacija troška'!A160&lt;&gt;"",'A. Opći podaci'!$C$19,"")</f>
        <v/>
      </c>
      <c r="M151" s="23" t="str">
        <f>IF('Specifikacija troška'!A160&lt;&gt;"",'A. Opći podaci'!$A$11,"")</f>
        <v/>
      </c>
      <c r="N151" s="23" t="str">
        <f>IF('Specifikacija troška'!A160&lt;&gt;"",'A. Opći podaci'!$K$19,"")</f>
        <v/>
      </c>
      <c r="O151" s="23" t="str">
        <f>IF('Specifikacija troška'!A160&lt;&gt;"",'A. Opći podaci'!$I$19,"")</f>
        <v/>
      </c>
      <c r="P151" s="23" t="str">
        <f>IF('Specifikacija troška'!A160&lt;&gt;"",'C. Plan rada'!#REF!,"")</f>
        <v/>
      </c>
      <c r="Q151" s="23" t="str">
        <f>IF('Specifikacija troška'!A160&lt;&gt;"",'C. Plan rada'!#REF!,"")</f>
        <v/>
      </c>
      <c r="R151" s="23" t="str">
        <f>IF('Specifikacija troška'!A160&lt;&gt;"",'C. Plan rada'!#REF!,"")</f>
        <v/>
      </c>
      <c r="S151" s="23" t="str">
        <f>IF('Specifikacija troška'!A160&lt;&gt;"",'C. Plan rada'!$F$14,"")</f>
        <v/>
      </c>
      <c r="T151" s="23"/>
      <c r="U151" s="23"/>
      <c r="V151" s="23"/>
      <c r="W151" s="23"/>
      <c r="X151" s="23"/>
      <c r="Y151" s="23" t="str">
        <f>IF('Specifikacija troška'!A160&lt;&gt;"",'C. Plan rada'!$F$16,"")</f>
        <v/>
      </c>
      <c r="Z151" s="23" t="str">
        <f>IF('Specifikacija troška'!A160&lt;&gt;"",'A. Opći podaci'!$A$31,"")</f>
        <v/>
      </c>
      <c r="AA151" s="23" t="str">
        <f>IF('Specifikacija troška'!A160&lt;&gt;"",'Specifikacija troška'!B160,"")</f>
        <v/>
      </c>
      <c r="AB151" s="23" t="str">
        <f>IF('Specifikacija troška'!A160&lt;&gt;"",'Specifikacija troška'!#REF!,"")</f>
        <v/>
      </c>
      <c r="AC151" s="23" t="str">
        <f>IF('Specifikacija troška'!A160&lt;&gt;"",'Specifikacija troška'!#REF!,"")</f>
        <v/>
      </c>
      <c r="AD151" s="54" t="str">
        <f>IF('Specifikacija troška'!A160&lt;&gt;"",'Specifikacija troška'!#REF!,"")</f>
        <v/>
      </c>
      <c r="AE151" s="54" t="str">
        <f>IF('Specifikacija troška'!A160&lt;&gt;"",'Specifikacija troška'!E160,"")</f>
        <v/>
      </c>
      <c r="AF151" s="23" t="str">
        <f>IF('Specifikacija troška'!A160&lt;&gt;"",'Specifikacija troška'!C160,"")</f>
        <v/>
      </c>
      <c r="AG151" s="23" t="str">
        <f>IF('Specifikacija troška'!A160&lt;&gt;"",'Specifikacija troška'!F160,"")</f>
        <v/>
      </c>
      <c r="AH151" s="23"/>
      <c r="AI151" s="23"/>
      <c r="AJ151" s="23"/>
      <c r="AK151" s="23"/>
      <c r="AL151" s="23"/>
      <c r="AM151" s="23"/>
    </row>
    <row r="152" spans="1:39">
      <c r="A152" s="23" t="str">
        <f>IF('Specifikacija troška'!A161&lt;&gt;"",'Specifikacija troška'!A161,"")</f>
        <v/>
      </c>
      <c r="B152" s="23" t="str">
        <f>IF('Specifikacija troška'!A161&lt;&gt;"",CONCATENATE('A. Opći podaci'!$E$31,"/",'Specifikacija troška'!A161),"")</f>
        <v/>
      </c>
      <c r="C152" s="23" t="str">
        <f>IF('Specifikacija troška'!A161&lt;&gt;"",'A. Opći podaci'!$E$31,"")</f>
        <v/>
      </c>
      <c r="D152" s="23" t="str">
        <f>IF('Specifikacija troška'!A161&lt;&gt;"",LEFT('A. Opći podaci'!#REF!,LEN('A. Opći podaci'!#REF!)-1),"")</f>
        <v/>
      </c>
      <c r="E152" s="23" t="str">
        <f>IF('Specifikacija troška'!A161&lt;&gt;"",RIGHT('A. Opći podaci'!#REF!,1),"")</f>
        <v/>
      </c>
      <c r="F152" s="23" t="str">
        <f>IF('Specifikacija troška'!A161&lt;&gt;"",'A. Opći podaci'!$A$7,"")</f>
        <v/>
      </c>
      <c r="G152" s="23" t="str">
        <f>IF('Specifikacija troška'!A161&lt;&gt;"",'A. Opći podaci'!#REF!,"")</f>
        <v/>
      </c>
      <c r="H152" s="23" t="str">
        <f>IF('Specifikacija troška'!A161&lt;&gt;"",'A. Opći podaci'!#REF!,"")</f>
        <v/>
      </c>
      <c r="I152" s="23" t="str">
        <f>IF('Specifikacija troška'!A161&lt;&gt;"",'A. Opći podaci'!#REF!,"")</f>
        <v/>
      </c>
      <c r="J152" s="23" t="str">
        <f>IF('Specifikacija troška'!A161&lt;&gt;"",'A. Opći podaci'!#REF!,"")</f>
        <v/>
      </c>
      <c r="K152" s="23" t="str">
        <f>IF('Specifikacija troška'!A161&lt;&gt;"",'A. Opći podaci'!$A$19,"")</f>
        <v/>
      </c>
      <c r="L152" s="23" t="str">
        <f>IF('Specifikacija troška'!A161&lt;&gt;"",'A. Opći podaci'!$C$19,"")</f>
        <v/>
      </c>
      <c r="M152" s="23" t="str">
        <f>IF('Specifikacija troška'!A161&lt;&gt;"",'A. Opći podaci'!$A$11,"")</f>
        <v/>
      </c>
      <c r="N152" s="23" t="str">
        <f>IF('Specifikacija troška'!A161&lt;&gt;"",'A. Opći podaci'!$K$19,"")</f>
        <v/>
      </c>
      <c r="O152" s="23" t="str">
        <f>IF('Specifikacija troška'!A161&lt;&gt;"",'A. Opći podaci'!$I$19,"")</f>
        <v/>
      </c>
      <c r="P152" s="23" t="str">
        <f>IF('Specifikacija troška'!A161&lt;&gt;"",'C. Plan rada'!#REF!,"")</f>
        <v/>
      </c>
      <c r="Q152" s="23" t="str">
        <f>IF('Specifikacija troška'!A161&lt;&gt;"",'C. Plan rada'!#REF!,"")</f>
        <v/>
      </c>
      <c r="R152" s="23" t="str">
        <f>IF('Specifikacija troška'!A161&lt;&gt;"",'C. Plan rada'!#REF!,"")</f>
        <v/>
      </c>
      <c r="S152" s="23" t="str">
        <f>IF('Specifikacija troška'!A161&lt;&gt;"",'C. Plan rada'!$F$14,"")</f>
        <v/>
      </c>
      <c r="T152" s="23"/>
      <c r="U152" s="23"/>
      <c r="V152" s="23"/>
      <c r="W152" s="23"/>
      <c r="X152" s="23"/>
      <c r="Y152" s="23" t="str">
        <f>IF('Specifikacija troška'!A161&lt;&gt;"",'C. Plan rada'!$F$16,"")</f>
        <v/>
      </c>
      <c r="Z152" s="23" t="str">
        <f>IF('Specifikacija troška'!A161&lt;&gt;"",'A. Opći podaci'!$A$31,"")</f>
        <v/>
      </c>
      <c r="AA152" s="23" t="str">
        <f>IF('Specifikacija troška'!A161&lt;&gt;"",'Specifikacija troška'!B161,"")</f>
        <v/>
      </c>
      <c r="AB152" s="23" t="str">
        <f>IF('Specifikacija troška'!A161&lt;&gt;"",'Specifikacija troška'!#REF!,"")</f>
        <v/>
      </c>
      <c r="AC152" s="23" t="str">
        <f>IF('Specifikacija troška'!A161&lt;&gt;"",'Specifikacija troška'!#REF!,"")</f>
        <v/>
      </c>
      <c r="AD152" s="54" t="str">
        <f>IF('Specifikacija troška'!A161&lt;&gt;"",'Specifikacija troška'!#REF!,"")</f>
        <v/>
      </c>
      <c r="AE152" s="54" t="str">
        <f>IF('Specifikacija troška'!A161&lt;&gt;"",'Specifikacija troška'!E161,"")</f>
        <v/>
      </c>
      <c r="AF152" s="23" t="str">
        <f>IF('Specifikacija troška'!A161&lt;&gt;"",'Specifikacija troška'!C161,"")</f>
        <v/>
      </c>
      <c r="AG152" s="23" t="str">
        <f>IF('Specifikacija troška'!A161&lt;&gt;"",'Specifikacija troška'!F161,"")</f>
        <v/>
      </c>
      <c r="AH152" s="23"/>
      <c r="AI152" s="23"/>
      <c r="AJ152" s="23"/>
      <c r="AK152" s="23"/>
      <c r="AL152" s="23"/>
      <c r="AM152" s="23"/>
    </row>
    <row r="153" spans="1:39">
      <c r="A153" s="23" t="str">
        <f>IF('Specifikacija troška'!A162&lt;&gt;"",'Specifikacija troška'!A162,"")</f>
        <v/>
      </c>
      <c r="B153" s="23" t="str">
        <f>IF('Specifikacija troška'!A162&lt;&gt;"",CONCATENATE('A. Opći podaci'!$E$31,"/",'Specifikacija troška'!A162),"")</f>
        <v/>
      </c>
      <c r="C153" s="23" t="str">
        <f>IF('Specifikacija troška'!A162&lt;&gt;"",'A. Opći podaci'!$E$31,"")</f>
        <v/>
      </c>
      <c r="D153" s="23" t="str">
        <f>IF('Specifikacija troška'!A162&lt;&gt;"",LEFT('A. Opći podaci'!#REF!,LEN('A. Opći podaci'!#REF!)-1),"")</f>
        <v/>
      </c>
      <c r="E153" s="23" t="str">
        <f>IF('Specifikacija troška'!A162&lt;&gt;"",RIGHT('A. Opći podaci'!#REF!,1),"")</f>
        <v/>
      </c>
      <c r="F153" s="23" t="str">
        <f>IF('Specifikacija troška'!A162&lt;&gt;"",'A. Opći podaci'!$A$7,"")</f>
        <v/>
      </c>
      <c r="G153" s="23" t="str">
        <f>IF('Specifikacija troška'!A162&lt;&gt;"",'A. Opći podaci'!#REF!,"")</f>
        <v/>
      </c>
      <c r="H153" s="23" t="str">
        <f>IF('Specifikacija troška'!A162&lt;&gt;"",'A. Opći podaci'!#REF!,"")</f>
        <v/>
      </c>
      <c r="I153" s="23" t="str">
        <f>IF('Specifikacija troška'!A162&lt;&gt;"",'A. Opći podaci'!#REF!,"")</f>
        <v/>
      </c>
      <c r="J153" s="23" t="str">
        <f>IF('Specifikacija troška'!A162&lt;&gt;"",'A. Opći podaci'!#REF!,"")</f>
        <v/>
      </c>
      <c r="K153" s="23" t="str">
        <f>IF('Specifikacija troška'!A162&lt;&gt;"",'A. Opći podaci'!$A$19,"")</f>
        <v/>
      </c>
      <c r="L153" s="23" t="str">
        <f>IF('Specifikacija troška'!A162&lt;&gt;"",'A. Opći podaci'!$C$19,"")</f>
        <v/>
      </c>
      <c r="M153" s="23" t="str">
        <f>IF('Specifikacija troška'!A162&lt;&gt;"",'A. Opći podaci'!$A$11,"")</f>
        <v/>
      </c>
      <c r="N153" s="23" t="str">
        <f>IF('Specifikacija troška'!A162&lt;&gt;"",'A. Opći podaci'!$K$19,"")</f>
        <v/>
      </c>
      <c r="O153" s="23" t="str">
        <f>IF('Specifikacija troška'!A162&lt;&gt;"",'A. Opći podaci'!$I$19,"")</f>
        <v/>
      </c>
      <c r="P153" s="23" t="str">
        <f>IF('Specifikacija troška'!A162&lt;&gt;"",'C. Plan rada'!#REF!,"")</f>
        <v/>
      </c>
      <c r="Q153" s="23" t="str">
        <f>IF('Specifikacija troška'!A162&lt;&gt;"",'C. Plan rada'!#REF!,"")</f>
        <v/>
      </c>
      <c r="R153" s="23" t="str">
        <f>IF('Specifikacija troška'!A162&lt;&gt;"",'C. Plan rada'!#REF!,"")</f>
        <v/>
      </c>
      <c r="S153" s="23" t="str">
        <f>IF('Specifikacija troška'!A162&lt;&gt;"",'C. Plan rada'!$F$14,"")</f>
        <v/>
      </c>
      <c r="T153" s="23"/>
      <c r="U153" s="23"/>
      <c r="V153" s="23"/>
      <c r="W153" s="23"/>
      <c r="X153" s="23"/>
      <c r="Y153" s="23" t="str">
        <f>IF('Specifikacija troška'!A162&lt;&gt;"",'C. Plan rada'!$F$16,"")</f>
        <v/>
      </c>
      <c r="Z153" s="23" t="str">
        <f>IF('Specifikacija troška'!A162&lt;&gt;"",'A. Opći podaci'!$A$31,"")</f>
        <v/>
      </c>
      <c r="AA153" s="23" t="str">
        <f>IF('Specifikacija troška'!A162&lt;&gt;"",'Specifikacija troška'!B162,"")</f>
        <v/>
      </c>
      <c r="AB153" s="23" t="str">
        <f>IF('Specifikacija troška'!A162&lt;&gt;"",'Specifikacija troška'!#REF!,"")</f>
        <v/>
      </c>
      <c r="AC153" s="23" t="str">
        <f>IF('Specifikacija troška'!A162&lt;&gt;"",'Specifikacija troška'!#REF!,"")</f>
        <v/>
      </c>
      <c r="AD153" s="54" t="str">
        <f>IF('Specifikacija troška'!A162&lt;&gt;"",'Specifikacija troška'!#REF!,"")</f>
        <v/>
      </c>
      <c r="AE153" s="54" t="str">
        <f>IF('Specifikacija troška'!A162&lt;&gt;"",'Specifikacija troška'!E162,"")</f>
        <v/>
      </c>
      <c r="AF153" s="23" t="str">
        <f>IF('Specifikacija troška'!A162&lt;&gt;"",'Specifikacija troška'!C162,"")</f>
        <v/>
      </c>
      <c r="AG153" s="23" t="str">
        <f>IF('Specifikacija troška'!A162&lt;&gt;"",'Specifikacija troška'!F162,"")</f>
        <v/>
      </c>
      <c r="AH153" s="23"/>
      <c r="AI153" s="23"/>
      <c r="AJ153" s="23"/>
      <c r="AK153" s="23"/>
      <c r="AL153" s="23"/>
      <c r="AM153" s="23"/>
    </row>
    <row r="154" spans="1:39">
      <c r="A154" s="23" t="str">
        <f>IF('Specifikacija troška'!A163&lt;&gt;"",'Specifikacija troška'!A163,"")</f>
        <v/>
      </c>
      <c r="B154" s="23" t="str">
        <f>IF('Specifikacija troška'!A163&lt;&gt;"",CONCATENATE('A. Opći podaci'!$E$31,"/",'Specifikacija troška'!A163),"")</f>
        <v/>
      </c>
      <c r="C154" s="23" t="str">
        <f>IF('Specifikacija troška'!A163&lt;&gt;"",'A. Opći podaci'!$E$31,"")</f>
        <v/>
      </c>
      <c r="D154" s="23" t="str">
        <f>IF('Specifikacija troška'!A163&lt;&gt;"",LEFT('A. Opći podaci'!#REF!,LEN('A. Opći podaci'!#REF!)-1),"")</f>
        <v/>
      </c>
      <c r="E154" s="23" t="str">
        <f>IF('Specifikacija troška'!A163&lt;&gt;"",RIGHT('A. Opći podaci'!#REF!,1),"")</f>
        <v/>
      </c>
      <c r="F154" s="23" t="str">
        <f>IF('Specifikacija troška'!A163&lt;&gt;"",'A. Opći podaci'!$A$7,"")</f>
        <v/>
      </c>
      <c r="G154" s="23" t="str">
        <f>IF('Specifikacija troška'!A163&lt;&gt;"",'A. Opći podaci'!#REF!,"")</f>
        <v/>
      </c>
      <c r="H154" s="23" t="str">
        <f>IF('Specifikacija troška'!A163&lt;&gt;"",'A. Opći podaci'!#REF!,"")</f>
        <v/>
      </c>
      <c r="I154" s="23" t="str">
        <f>IF('Specifikacija troška'!A163&lt;&gt;"",'A. Opći podaci'!#REF!,"")</f>
        <v/>
      </c>
      <c r="J154" s="23" t="str">
        <f>IF('Specifikacija troška'!A163&lt;&gt;"",'A. Opći podaci'!#REF!,"")</f>
        <v/>
      </c>
      <c r="K154" s="23" t="str">
        <f>IF('Specifikacija troška'!A163&lt;&gt;"",'A. Opći podaci'!$A$19,"")</f>
        <v/>
      </c>
      <c r="L154" s="23" t="str">
        <f>IF('Specifikacija troška'!A163&lt;&gt;"",'A. Opći podaci'!$C$19,"")</f>
        <v/>
      </c>
      <c r="M154" s="23" t="str">
        <f>IF('Specifikacija troška'!A163&lt;&gt;"",'A. Opći podaci'!$A$11,"")</f>
        <v/>
      </c>
      <c r="N154" s="23" t="str">
        <f>IF('Specifikacija troška'!A163&lt;&gt;"",'A. Opći podaci'!$K$19,"")</f>
        <v/>
      </c>
      <c r="O154" s="23" t="str">
        <f>IF('Specifikacija troška'!A163&lt;&gt;"",'A. Opći podaci'!$I$19,"")</f>
        <v/>
      </c>
      <c r="P154" s="23" t="str">
        <f>IF('Specifikacija troška'!A163&lt;&gt;"",'C. Plan rada'!#REF!,"")</f>
        <v/>
      </c>
      <c r="Q154" s="23" t="str">
        <f>IF('Specifikacija troška'!A163&lt;&gt;"",'C. Plan rada'!#REF!,"")</f>
        <v/>
      </c>
      <c r="R154" s="23" t="str">
        <f>IF('Specifikacija troška'!A163&lt;&gt;"",'C. Plan rada'!#REF!,"")</f>
        <v/>
      </c>
      <c r="S154" s="23" t="str">
        <f>IF('Specifikacija troška'!A163&lt;&gt;"",'C. Plan rada'!$F$14,"")</f>
        <v/>
      </c>
      <c r="T154" s="23"/>
      <c r="U154" s="23"/>
      <c r="V154" s="23"/>
      <c r="W154" s="23"/>
      <c r="X154" s="23"/>
      <c r="Y154" s="23" t="str">
        <f>IF('Specifikacija troška'!A163&lt;&gt;"",'C. Plan rada'!$F$16,"")</f>
        <v/>
      </c>
      <c r="Z154" s="23" t="str">
        <f>IF('Specifikacija troška'!A163&lt;&gt;"",'A. Opći podaci'!$A$31,"")</f>
        <v/>
      </c>
      <c r="AA154" s="23" t="str">
        <f>IF('Specifikacija troška'!A163&lt;&gt;"",'Specifikacija troška'!B163,"")</f>
        <v/>
      </c>
      <c r="AB154" s="23" t="str">
        <f>IF('Specifikacija troška'!A163&lt;&gt;"",'Specifikacija troška'!#REF!,"")</f>
        <v/>
      </c>
      <c r="AC154" s="23" t="str">
        <f>IF('Specifikacija troška'!A163&lt;&gt;"",'Specifikacija troška'!#REF!,"")</f>
        <v/>
      </c>
      <c r="AD154" s="54" t="str">
        <f>IF('Specifikacija troška'!A163&lt;&gt;"",'Specifikacija troška'!#REF!,"")</f>
        <v/>
      </c>
      <c r="AE154" s="54" t="str">
        <f>IF('Specifikacija troška'!A163&lt;&gt;"",'Specifikacija troška'!E163,"")</f>
        <v/>
      </c>
      <c r="AF154" s="23" t="str">
        <f>IF('Specifikacija troška'!A163&lt;&gt;"",'Specifikacija troška'!C163,"")</f>
        <v/>
      </c>
      <c r="AG154" s="23" t="str">
        <f>IF('Specifikacija troška'!A163&lt;&gt;"",'Specifikacija troška'!F163,"")</f>
        <v/>
      </c>
      <c r="AH154" s="23"/>
      <c r="AI154" s="23"/>
      <c r="AJ154" s="23"/>
      <c r="AK154" s="23"/>
      <c r="AL154" s="23"/>
      <c r="AM154" s="23"/>
    </row>
    <row r="155" spans="1:39">
      <c r="A155" s="23" t="str">
        <f>IF('Specifikacija troška'!A164&lt;&gt;"",'Specifikacija troška'!A164,"")</f>
        <v/>
      </c>
      <c r="B155" s="23" t="str">
        <f>IF('Specifikacija troška'!A164&lt;&gt;"",CONCATENATE('A. Opći podaci'!$E$31,"/",'Specifikacija troška'!A164),"")</f>
        <v/>
      </c>
      <c r="C155" s="23" t="str">
        <f>IF('Specifikacija troška'!A164&lt;&gt;"",'A. Opći podaci'!$E$31,"")</f>
        <v/>
      </c>
      <c r="D155" s="23" t="str">
        <f>IF('Specifikacija troška'!A164&lt;&gt;"",LEFT('A. Opći podaci'!#REF!,LEN('A. Opći podaci'!#REF!)-1),"")</f>
        <v/>
      </c>
      <c r="E155" s="23" t="str">
        <f>IF('Specifikacija troška'!A164&lt;&gt;"",RIGHT('A. Opći podaci'!#REF!,1),"")</f>
        <v/>
      </c>
      <c r="F155" s="23" t="str">
        <f>IF('Specifikacija troška'!A164&lt;&gt;"",'A. Opći podaci'!$A$7,"")</f>
        <v/>
      </c>
      <c r="G155" s="23" t="str">
        <f>IF('Specifikacija troška'!A164&lt;&gt;"",'A. Opći podaci'!#REF!,"")</f>
        <v/>
      </c>
      <c r="H155" s="23" t="str">
        <f>IF('Specifikacija troška'!A164&lt;&gt;"",'A. Opći podaci'!#REF!,"")</f>
        <v/>
      </c>
      <c r="I155" s="23" t="str">
        <f>IF('Specifikacija troška'!A164&lt;&gt;"",'A. Opći podaci'!#REF!,"")</f>
        <v/>
      </c>
      <c r="J155" s="23" t="str">
        <f>IF('Specifikacija troška'!A164&lt;&gt;"",'A. Opći podaci'!#REF!,"")</f>
        <v/>
      </c>
      <c r="K155" s="23" t="str">
        <f>IF('Specifikacija troška'!A164&lt;&gt;"",'A. Opći podaci'!$A$19,"")</f>
        <v/>
      </c>
      <c r="L155" s="23" t="str">
        <f>IF('Specifikacija troška'!A164&lt;&gt;"",'A. Opći podaci'!$C$19,"")</f>
        <v/>
      </c>
      <c r="M155" s="23" t="str">
        <f>IF('Specifikacija troška'!A164&lt;&gt;"",'A. Opći podaci'!$A$11,"")</f>
        <v/>
      </c>
      <c r="N155" s="23" t="str">
        <f>IF('Specifikacija troška'!A164&lt;&gt;"",'A. Opći podaci'!$K$19,"")</f>
        <v/>
      </c>
      <c r="O155" s="23" t="str">
        <f>IF('Specifikacija troška'!A164&lt;&gt;"",'A. Opći podaci'!$I$19,"")</f>
        <v/>
      </c>
      <c r="P155" s="23" t="str">
        <f>IF('Specifikacija troška'!A164&lt;&gt;"",'C. Plan rada'!#REF!,"")</f>
        <v/>
      </c>
      <c r="Q155" s="23" t="str">
        <f>IF('Specifikacija troška'!A164&lt;&gt;"",'C. Plan rada'!#REF!,"")</f>
        <v/>
      </c>
      <c r="R155" s="23" t="str">
        <f>IF('Specifikacija troška'!A164&lt;&gt;"",'C. Plan rada'!#REF!,"")</f>
        <v/>
      </c>
      <c r="S155" s="23" t="str">
        <f>IF('Specifikacija troška'!A164&lt;&gt;"",'C. Plan rada'!$F$14,"")</f>
        <v/>
      </c>
      <c r="T155" s="23"/>
      <c r="U155" s="23"/>
      <c r="V155" s="23"/>
      <c r="W155" s="23"/>
      <c r="X155" s="23"/>
      <c r="Y155" s="23" t="str">
        <f>IF('Specifikacija troška'!A164&lt;&gt;"",'C. Plan rada'!$F$16,"")</f>
        <v/>
      </c>
      <c r="Z155" s="23" t="str">
        <f>IF('Specifikacija troška'!A164&lt;&gt;"",'A. Opći podaci'!$A$31,"")</f>
        <v/>
      </c>
      <c r="AA155" s="23" t="str">
        <f>IF('Specifikacija troška'!A164&lt;&gt;"",'Specifikacija troška'!B164,"")</f>
        <v/>
      </c>
      <c r="AB155" s="23" t="str">
        <f>IF('Specifikacija troška'!A164&lt;&gt;"",'Specifikacija troška'!#REF!,"")</f>
        <v/>
      </c>
      <c r="AC155" s="23" t="str">
        <f>IF('Specifikacija troška'!A164&lt;&gt;"",'Specifikacija troška'!#REF!,"")</f>
        <v/>
      </c>
      <c r="AD155" s="54" t="str">
        <f>IF('Specifikacija troška'!A164&lt;&gt;"",'Specifikacija troška'!#REF!,"")</f>
        <v/>
      </c>
      <c r="AE155" s="54" t="str">
        <f>IF('Specifikacija troška'!A164&lt;&gt;"",'Specifikacija troška'!E164,"")</f>
        <v/>
      </c>
      <c r="AF155" s="23" t="str">
        <f>IF('Specifikacija troška'!A164&lt;&gt;"",'Specifikacija troška'!C164,"")</f>
        <v/>
      </c>
      <c r="AG155" s="23" t="str">
        <f>IF('Specifikacija troška'!A164&lt;&gt;"",'Specifikacija troška'!F164,"")</f>
        <v/>
      </c>
      <c r="AH155" s="23"/>
      <c r="AI155" s="23"/>
      <c r="AJ155" s="23"/>
      <c r="AK155" s="23"/>
      <c r="AL155" s="23"/>
      <c r="AM155" s="23"/>
    </row>
    <row r="156" spans="1:39">
      <c r="A156" s="23" t="str">
        <f>IF('Specifikacija troška'!A165&lt;&gt;"",'Specifikacija troška'!A165,"")</f>
        <v/>
      </c>
      <c r="B156" s="23" t="str">
        <f>IF('Specifikacija troška'!A165&lt;&gt;"",CONCATENATE('A. Opći podaci'!$E$31,"/",'Specifikacija troška'!A165),"")</f>
        <v/>
      </c>
      <c r="C156" s="23" t="str">
        <f>IF('Specifikacija troška'!A165&lt;&gt;"",'A. Opći podaci'!$E$31,"")</f>
        <v/>
      </c>
      <c r="D156" s="23" t="str">
        <f>IF('Specifikacija troška'!A165&lt;&gt;"",LEFT('A. Opći podaci'!#REF!,LEN('A. Opći podaci'!#REF!)-1),"")</f>
        <v/>
      </c>
      <c r="E156" s="23" t="str">
        <f>IF('Specifikacija troška'!A165&lt;&gt;"",RIGHT('A. Opći podaci'!#REF!,1),"")</f>
        <v/>
      </c>
      <c r="F156" s="23" t="str">
        <f>IF('Specifikacija troška'!A165&lt;&gt;"",'A. Opći podaci'!$A$7,"")</f>
        <v/>
      </c>
      <c r="G156" s="23" t="str">
        <f>IF('Specifikacija troška'!A165&lt;&gt;"",'A. Opći podaci'!#REF!,"")</f>
        <v/>
      </c>
      <c r="H156" s="23" t="str">
        <f>IF('Specifikacija troška'!A165&lt;&gt;"",'A. Opći podaci'!#REF!,"")</f>
        <v/>
      </c>
      <c r="I156" s="23" t="str">
        <f>IF('Specifikacija troška'!A165&lt;&gt;"",'A. Opći podaci'!#REF!,"")</f>
        <v/>
      </c>
      <c r="J156" s="23" t="str">
        <f>IF('Specifikacija troška'!A165&lt;&gt;"",'A. Opći podaci'!#REF!,"")</f>
        <v/>
      </c>
      <c r="K156" s="23" t="str">
        <f>IF('Specifikacija troška'!A165&lt;&gt;"",'A. Opći podaci'!$A$19,"")</f>
        <v/>
      </c>
      <c r="L156" s="23" t="str">
        <f>IF('Specifikacija troška'!A165&lt;&gt;"",'A. Opći podaci'!$C$19,"")</f>
        <v/>
      </c>
      <c r="M156" s="23" t="str">
        <f>IF('Specifikacija troška'!A165&lt;&gt;"",'A. Opći podaci'!$A$11,"")</f>
        <v/>
      </c>
      <c r="N156" s="23" t="str">
        <f>IF('Specifikacija troška'!A165&lt;&gt;"",'A. Opći podaci'!$K$19,"")</f>
        <v/>
      </c>
      <c r="O156" s="23" t="str">
        <f>IF('Specifikacija troška'!A165&lt;&gt;"",'A. Opći podaci'!$I$19,"")</f>
        <v/>
      </c>
      <c r="P156" s="23" t="str">
        <f>IF('Specifikacija troška'!A165&lt;&gt;"",'C. Plan rada'!#REF!,"")</f>
        <v/>
      </c>
      <c r="Q156" s="23" t="str">
        <f>IF('Specifikacija troška'!A165&lt;&gt;"",'C. Plan rada'!#REF!,"")</f>
        <v/>
      </c>
      <c r="R156" s="23" t="str">
        <f>IF('Specifikacija troška'!A165&lt;&gt;"",'C. Plan rada'!#REF!,"")</f>
        <v/>
      </c>
      <c r="S156" s="23" t="str">
        <f>IF('Specifikacija troška'!A165&lt;&gt;"",'C. Plan rada'!$F$14,"")</f>
        <v/>
      </c>
      <c r="T156" s="23"/>
      <c r="U156" s="23"/>
      <c r="V156" s="23"/>
      <c r="W156" s="23"/>
      <c r="X156" s="23"/>
      <c r="Y156" s="23" t="str">
        <f>IF('Specifikacija troška'!A165&lt;&gt;"",'C. Plan rada'!$F$16,"")</f>
        <v/>
      </c>
      <c r="Z156" s="23" t="str">
        <f>IF('Specifikacija troška'!A165&lt;&gt;"",'A. Opći podaci'!$A$31,"")</f>
        <v/>
      </c>
      <c r="AA156" s="23" t="str">
        <f>IF('Specifikacija troška'!A165&lt;&gt;"",'Specifikacija troška'!B165,"")</f>
        <v/>
      </c>
      <c r="AB156" s="23" t="str">
        <f>IF('Specifikacija troška'!A165&lt;&gt;"",'Specifikacija troška'!#REF!,"")</f>
        <v/>
      </c>
      <c r="AC156" s="23" t="str">
        <f>IF('Specifikacija troška'!A165&lt;&gt;"",'Specifikacija troška'!#REF!,"")</f>
        <v/>
      </c>
      <c r="AD156" s="54" t="str">
        <f>IF('Specifikacija troška'!A165&lt;&gt;"",'Specifikacija troška'!#REF!,"")</f>
        <v/>
      </c>
      <c r="AE156" s="54" t="str">
        <f>IF('Specifikacija troška'!A165&lt;&gt;"",'Specifikacija troška'!E165,"")</f>
        <v/>
      </c>
      <c r="AF156" s="23" t="str">
        <f>IF('Specifikacija troška'!A165&lt;&gt;"",'Specifikacija troška'!C165,"")</f>
        <v/>
      </c>
      <c r="AG156" s="23" t="str">
        <f>IF('Specifikacija troška'!A165&lt;&gt;"",'Specifikacija troška'!F165,"")</f>
        <v/>
      </c>
      <c r="AH156" s="23"/>
      <c r="AI156" s="23"/>
      <c r="AJ156" s="23"/>
      <c r="AK156" s="23"/>
      <c r="AL156" s="23"/>
      <c r="AM15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A. Opći podaci</vt:lpstr>
      <vt:lpstr>B. Voditelj i publikacije</vt:lpstr>
      <vt:lpstr>C. Plan rada</vt:lpstr>
      <vt:lpstr>Specifikacija troška</vt:lpstr>
      <vt:lpstr>D. Financijski plan</vt:lpstr>
      <vt:lpstr>E. Ostali izvori financiranja</vt:lpstr>
      <vt:lpstr>TEHNIČKO P</vt:lpstr>
      <vt:lpstr>Labels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Jasminka Despot Lučanin</cp:lastModifiedBy>
  <cp:lastPrinted>2015-05-25T12:27:26Z</cp:lastPrinted>
  <dcterms:created xsi:type="dcterms:W3CDTF">2014-06-03T10:44:15Z</dcterms:created>
  <dcterms:modified xsi:type="dcterms:W3CDTF">2015-05-28T13:29:03Z</dcterms:modified>
</cp:coreProperties>
</file>